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45" windowWidth="12120" windowHeight="9120" tabRatio="616" activeTab="0"/>
  </bookViews>
  <sheets>
    <sheet name="2008-2012" sheetId="1" r:id="rId1"/>
  </sheets>
  <definedNames/>
  <calcPr fullCalcOnLoad="1"/>
</workbook>
</file>

<file path=xl/sharedStrings.xml><?xml version="1.0" encoding="utf-8"?>
<sst xmlns="http://schemas.openxmlformats.org/spreadsheetml/2006/main" count="291" uniqueCount="245">
  <si>
    <t>улица, № дома</t>
  </si>
  <si>
    <t>тыс.руб.</t>
  </si>
  <si>
    <t>капремонт фасадов жилых домов</t>
  </si>
  <si>
    <t>Находкинский проспект,104</t>
  </si>
  <si>
    <t>проектные работы по реконструкции кровель жилых домов</t>
  </si>
  <si>
    <t>изготовление водоподогревателей</t>
  </si>
  <si>
    <t>установка водоподогревателей</t>
  </si>
  <si>
    <t xml:space="preserve">Перечень работ по капитальному ремонту многоквартирных домов </t>
  </si>
  <si>
    <t>ремонт крыш</t>
  </si>
  <si>
    <t>Всего по многоквартирному дому</t>
  </si>
  <si>
    <t>объем работ кв.м.</t>
  </si>
  <si>
    <t>объем работ п.м.</t>
  </si>
  <si>
    <t>объем работ ед.</t>
  </si>
  <si>
    <t>Находкинский проспект,100</t>
  </si>
  <si>
    <t>Находкинский проспект,102</t>
  </si>
  <si>
    <t>Рыбацкая,5</t>
  </si>
  <si>
    <t>Рыбацкая,17</t>
  </si>
  <si>
    <t>Бокситогорская,2б</t>
  </si>
  <si>
    <t>ремонт электроснабжения жилых домов</t>
  </si>
  <si>
    <t>ремонт муниципального жилого фонда</t>
  </si>
  <si>
    <t>Ремонт или замена лифтового оборудования</t>
  </si>
  <si>
    <t>ремонт отмостки жилых домов</t>
  </si>
  <si>
    <t>2011 год</t>
  </si>
  <si>
    <t>Заводская,10</t>
  </si>
  <si>
    <t>Сидоренко,6</t>
  </si>
  <si>
    <t>Минская,17</t>
  </si>
  <si>
    <t>Спортивная,25</t>
  </si>
  <si>
    <t>Бокситогорская,22</t>
  </si>
  <si>
    <t>Бокситогорская,28</t>
  </si>
  <si>
    <t>Бокситогорская,36</t>
  </si>
  <si>
    <t>Бокситогорская,6</t>
  </si>
  <si>
    <t>Спортивная,39</t>
  </si>
  <si>
    <t>Свердлова,31</t>
  </si>
  <si>
    <t>Нахимовская,32</t>
  </si>
  <si>
    <t>Пирогова,60б</t>
  </si>
  <si>
    <t>Лигова,1</t>
  </si>
  <si>
    <t>Почтовый переулок,6 (коридор)</t>
  </si>
  <si>
    <t>Горького,8а</t>
  </si>
  <si>
    <t>Постышева,49</t>
  </si>
  <si>
    <t>Нахимовская,16б</t>
  </si>
  <si>
    <t>Мичурина,8</t>
  </si>
  <si>
    <t>Пограничная,117</t>
  </si>
  <si>
    <t>Шоссейная,171/1</t>
  </si>
  <si>
    <t>Луначарского,22</t>
  </si>
  <si>
    <t>Дальняя,4</t>
  </si>
  <si>
    <t>2012 год</t>
  </si>
  <si>
    <t>Красноармейская,15</t>
  </si>
  <si>
    <t>Бульвар Энтузиастов,11</t>
  </si>
  <si>
    <t>Нахимовская,39</t>
  </si>
  <si>
    <t>Юбилейная,4</t>
  </si>
  <si>
    <t>Спортивная,5а</t>
  </si>
  <si>
    <t>Спортивная,11</t>
  </si>
  <si>
    <t>Спортивная,15</t>
  </si>
  <si>
    <t>Владивостокская,3</t>
  </si>
  <si>
    <t>Владивостокская,11</t>
  </si>
  <si>
    <t>Владивостокская,21</t>
  </si>
  <si>
    <t>Владивостокская,25</t>
  </si>
  <si>
    <t>Владивостокская,29</t>
  </si>
  <si>
    <t>Владивостокская,31</t>
  </si>
  <si>
    <t>Ленинская,20</t>
  </si>
  <si>
    <t>Луначарского,2</t>
  </si>
  <si>
    <t>Спортивная,26, подъезд №1,2,3,4,5</t>
  </si>
  <si>
    <t>Пограничная,40, подъезд №1</t>
  </si>
  <si>
    <t>Проспект Мира,34</t>
  </si>
  <si>
    <t>Горького,11</t>
  </si>
  <si>
    <t>Находкинский проспект,64б</t>
  </si>
  <si>
    <t>Добролюбова,28</t>
  </si>
  <si>
    <t>Пограничная,21</t>
  </si>
  <si>
    <t>Пограничная,30</t>
  </si>
  <si>
    <t>Пограничная,115</t>
  </si>
  <si>
    <t>Малиновского, 11</t>
  </si>
  <si>
    <t>капремонт капремонт внутридомовых инженерных ситем</t>
  </si>
  <si>
    <t>проектные работы по электроснабжению жилых домов</t>
  </si>
  <si>
    <t>Астафьева,5а</t>
  </si>
  <si>
    <t>Бабкина,3</t>
  </si>
  <si>
    <t>Комсомольская,13</t>
  </si>
  <si>
    <t>Арсеньева,11</t>
  </si>
  <si>
    <t>Находкинский проспект,25</t>
  </si>
  <si>
    <t>Луначарского,21</t>
  </si>
  <si>
    <t>Пограничная,2</t>
  </si>
  <si>
    <t>Молодежная,12</t>
  </si>
  <si>
    <t>Дальняя,3</t>
  </si>
  <si>
    <t>Постышева,35</t>
  </si>
  <si>
    <t>Арсеньева,1</t>
  </si>
  <si>
    <t>Находкинский проспект,66а</t>
  </si>
  <si>
    <t>Проспект Мира,16</t>
  </si>
  <si>
    <t>Тимирязева,9а</t>
  </si>
  <si>
    <t>Малиновского,3</t>
  </si>
  <si>
    <t>Малиновского,12</t>
  </si>
  <si>
    <t>Горького,3</t>
  </si>
  <si>
    <t>Постышева,10</t>
  </si>
  <si>
    <t>Еольцевая,66</t>
  </si>
  <si>
    <t>Нахимовская,7</t>
  </si>
  <si>
    <t>Горького,2а</t>
  </si>
  <si>
    <t>Находкинский проспект,50</t>
  </si>
  <si>
    <t>Пограничная,4</t>
  </si>
  <si>
    <t>Пограничная,62а</t>
  </si>
  <si>
    <t>Ленинградская,19</t>
  </si>
  <si>
    <t>Спортивная,33</t>
  </si>
  <si>
    <t>Спортивная,35</t>
  </si>
  <si>
    <t>Спортивная,41</t>
  </si>
  <si>
    <t>Бокситогорская,8</t>
  </si>
  <si>
    <t>Бокситогорская,24</t>
  </si>
  <si>
    <t>Бокситогорская,40</t>
  </si>
  <si>
    <t>Гончарова,2</t>
  </si>
  <si>
    <t>Гагарина,17</t>
  </si>
  <si>
    <t>Тимирязева,3</t>
  </si>
  <si>
    <t>Тимирязева,9</t>
  </si>
  <si>
    <t>Тимирязева,1</t>
  </si>
  <si>
    <t>Находкинский проспект,106</t>
  </si>
  <si>
    <t>Первостроителей,14б</t>
  </si>
  <si>
    <t>Пограничная,113</t>
  </si>
  <si>
    <t>Малиновского,9</t>
  </si>
  <si>
    <t>Спортивная,18</t>
  </si>
  <si>
    <t>Заводская,3</t>
  </si>
  <si>
    <t>Кирова,3</t>
  </si>
  <si>
    <t>Внутрипортовая,23/2</t>
  </si>
  <si>
    <t>Внутрипортовая,23/4</t>
  </si>
  <si>
    <t>Луговая,17</t>
  </si>
  <si>
    <t>Спортивная,7</t>
  </si>
  <si>
    <t>Береговая,12</t>
  </si>
  <si>
    <t>Дальняя,9</t>
  </si>
  <si>
    <t>Добролюбова,24</t>
  </si>
  <si>
    <t>Добролюбова,16</t>
  </si>
  <si>
    <t>Комсомольская,6</t>
  </si>
  <si>
    <t>Макарова,15</t>
  </si>
  <si>
    <t>Макарова,7</t>
  </si>
  <si>
    <t>Нахимовская,16</t>
  </si>
  <si>
    <t>Ореховая,3</t>
  </si>
  <si>
    <t>Ореховая,13а</t>
  </si>
  <si>
    <t>Пржевальского,18</t>
  </si>
  <si>
    <t>Седова,2</t>
  </si>
  <si>
    <t>Седова,12</t>
  </si>
  <si>
    <t>Седова,8</t>
  </si>
  <si>
    <t>Седова,9</t>
  </si>
  <si>
    <t>Всего 2008 год</t>
  </si>
  <si>
    <t>2008 год</t>
  </si>
  <si>
    <t>2009 год</t>
  </si>
  <si>
    <t>Находкинский проспект,56</t>
  </si>
  <si>
    <t>Проспект Мира,30а</t>
  </si>
  <si>
    <t>Спортивная,17</t>
  </si>
  <si>
    <t>Молодежная,5</t>
  </si>
  <si>
    <t>Лермонтова,28</t>
  </si>
  <si>
    <t>Лермонтова,30</t>
  </si>
  <si>
    <t>Нахимовская,25</t>
  </si>
  <si>
    <t>Владивостокская,30</t>
  </si>
  <si>
    <t>Ленинская,1</t>
  </si>
  <si>
    <t>Ленинская,2</t>
  </si>
  <si>
    <t>Астафьева,25</t>
  </si>
  <si>
    <t>Малиновского,11</t>
  </si>
  <si>
    <t>Находкинский проспект,41а</t>
  </si>
  <si>
    <t>Дзержинского,26</t>
  </si>
  <si>
    <t>Чапаева,9</t>
  </si>
  <si>
    <t>Почтовый переулок ,4</t>
  </si>
  <si>
    <t>Почтовый переулок ,6</t>
  </si>
  <si>
    <t>Почтовый переулок ,8</t>
  </si>
  <si>
    <t>Пржевальского4-6,</t>
  </si>
  <si>
    <t>Гагарина,11</t>
  </si>
  <si>
    <t>Угольная 16-22</t>
  </si>
  <si>
    <t>Лазовая 13-15</t>
  </si>
  <si>
    <t>Комсомольская,3-5</t>
  </si>
  <si>
    <t>Комсомольская, 7</t>
  </si>
  <si>
    <t>Комсомольская,15</t>
  </si>
  <si>
    <t>Комсомольская,20</t>
  </si>
  <si>
    <t>Шоссейная,22</t>
  </si>
  <si>
    <t>Береговая,14</t>
  </si>
  <si>
    <t>Угольная,47-49</t>
  </si>
  <si>
    <t>Гоголевская,4</t>
  </si>
  <si>
    <t>Зеленая,17</t>
  </si>
  <si>
    <t>2010 год</t>
  </si>
  <si>
    <t>Астафьева,27</t>
  </si>
  <si>
    <t>Нахимовская,27</t>
  </si>
  <si>
    <t>Ленинградскя,23</t>
  </si>
  <si>
    <t>Тимирязева,4</t>
  </si>
  <si>
    <t>Тимирязева,6</t>
  </si>
  <si>
    <t xml:space="preserve">Ленинградская,9, кв.49 </t>
  </si>
  <si>
    <t>Астафьева,17. кв.50</t>
  </si>
  <si>
    <t>Седова,4, кв.3</t>
  </si>
  <si>
    <t>Почтовый переулок,5, кв.1</t>
  </si>
  <si>
    <t>Почтовый переулок,6 кв.1</t>
  </si>
  <si>
    <t>Почтовый переулок,6 кв.2</t>
  </si>
  <si>
    <t>Почтовый переулок,6 кв.3</t>
  </si>
  <si>
    <t>Почтовый переулок,6 кв.3а</t>
  </si>
  <si>
    <t>Почтовый переулок,6 кв.3б</t>
  </si>
  <si>
    <t>Дзержинского,7б</t>
  </si>
  <si>
    <t>Бокситогорская,2</t>
  </si>
  <si>
    <t>Бокситогорская,2а</t>
  </si>
  <si>
    <t>капремонт надворных туалетов</t>
  </si>
  <si>
    <t xml:space="preserve">Первостроителей,13         </t>
  </si>
  <si>
    <t>Восточный проспект,11</t>
  </si>
  <si>
    <t>Приморский проспект,12</t>
  </si>
  <si>
    <t>Первостроителей,3</t>
  </si>
  <si>
    <t>Первостроителей,4</t>
  </si>
  <si>
    <t>Перечень многоквартирных домов, подлежащих  капитальному ремонту по муниципальной программе</t>
  </si>
  <si>
    <t>"Капитальный ремонт многоквартирных домов Находкинского городского округа на 2008-2012 годы"</t>
  </si>
  <si>
    <t>Всего 2009 год</t>
  </si>
  <si>
    <t>Всего 2010 год</t>
  </si>
  <si>
    <t>Всего 2011 год</t>
  </si>
  <si>
    <t>Всего 2012 год</t>
  </si>
  <si>
    <t xml:space="preserve">Пугачева,1 </t>
  </si>
  <si>
    <t xml:space="preserve">Омская,19, кв.1 </t>
  </si>
  <si>
    <t>Омская,19, кв.1</t>
  </si>
  <si>
    <t xml:space="preserve">Нахимовская,35, кв.62 </t>
  </si>
  <si>
    <t>Нахимовская,2а кв. 137</t>
  </si>
  <si>
    <t>Железнодорожников,2 кв.16</t>
  </si>
  <si>
    <t>25 Октября,14 кв.78</t>
  </si>
  <si>
    <t>Гагарина,9 кв.4</t>
  </si>
  <si>
    <t>25 Октября,17 кв.63</t>
  </si>
  <si>
    <t>Комсомольская,17 кв.4а</t>
  </si>
  <si>
    <t>Комсомольская,30 кв.2</t>
  </si>
  <si>
    <t>Комсомольская,28 кв.96</t>
  </si>
  <si>
    <t>Комсомольская,28 кв.160</t>
  </si>
  <si>
    <t>Почтовый переулок,2 кв.15</t>
  </si>
  <si>
    <t>Почтовый переулок,6 кв.6</t>
  </si>
  <si>
    <t>Железнодорожная,2 кв.16</t>
  </si>
  <si>
    <t>Береговая,14 кв.32</t>
  </si>
  <si>
    <t>Чернышевского,13 кв.1</t>
  </si>
  <si>
    <t>Заводская,10 кв.26/4</t>
  </si>
  <si>
    <t>переулок Красноармейский,5 кв.1</t>
  </si>
  <si>
    <t>Почтовый переулок,11 кв.21 (балкон)</t>
  </si>
  <si>
    <t>Находкинский проспект,96а</t>
  </si>
  <si>
    <t>Береговая,14 кв.27</t>
  </si>
  <si>
    <t>Макарова,21 кв.6</t>
  </si>
  <si>
    <t>Макарова,21 кв.264</t>
  </si>
  <si>
    <t>Красноармейская,5 кв.3</t>
  </si>
  <si>
    <t>Красноармейская,5 кв.4</t>
  </si>
  <si>
    <t>Бокситогорская,16 кв.74</t>
  </si>
  <si>
    <t>Почтовый переулок,9 кв.12а</t>
  </si>
  <si>
    <t>Почтовый переулок,6 кв.13</t>
  </si>
  <si>
    <t>Тимирязева,1 кв.117</t>
  </si>
  <si>
    <t>Астафьева,27 кв.57</t>
  </si>
  <si>
    <t>Комсомольская,6 кв.12</t>
  </si>
  <si>
    <t>Комсомольская,6 кв.7а</t>
  </si>
  <si>
    <t>Комсомольская,24 кв.10</t>
  </si>
  <si>
    <t>Комсомольская,13 кв.21</t>
  </si>
  <si>
    <t>Заводская,18 кв.11/5</t>
  </si>
  <si>
    <t>Михайловская,101а кв.11</t>
  </si>
  <si>
    <t>Малиновского,9 кв.25/3</t>
  </si>
  <si>
    <t>Почтовый переулок,6 кв.4</t>
  </si>
  <si>
    <t>Первостроителей,14б кв.10</t>
  </si>
  <si>
    <t>Первостроителей,14б кв.11</t>
  </si>
  <si>
    <t>2. Настоящее решение вступает в силу со дня его официального опубликования.</t>
  </si>
  <si>
    <t>№ 737-НПА</t>
  </si>
  <si>
    <t>13 декабря 2011 года</t>
  </si>
  <si>
    <t xml:space="preserve">Глава Находкинского городского округа                                                                                                                                         О.Г.Колядин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</si>
</sst>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#,##0.000"/>
    <numFmt numFmtId="173" formatCode="#,##0.0"/>
    <numFmt numFmtId="174" formatCode="#,##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69" fontId="2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69" fontId="2" fillId="0" borderId="12" xfId="0" applyNumberFormat="1" applyFont="1" applyFill="1" applyBorder="1" applyAlignment="1">
      <alignment horizontal="right" vertical="center" wrapText="1"/>
    </xf>
    <xf numFmtId="169" fontId="2" fillId="0" borderId="12" xfId="0" applyNumberFormat="1" applyFont="1" applyBorder="1" applyAlignment="1">
      <alignment horizontal="center"/>
    </xf>
    <xf numFmtId="169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tabSelected="1" zoomScale="75" zoomScaleNormal="75" zoomScalePageLayoutView="0" workbookViewId="0" topLeftCell="A247">
      <selection activeCell="E255" sqref="E255"/>
    </sheetView>
  </sheetViews>
  <sheetFormatPr defaultColWidth="9.140625" defaultRowHeight="12.75"/>
  <cols>
    <col min="1" max="1" width="23.57421875" style="0" customWidth="1"/>
    <col min="6" max="6" width="7.421875" style="0" customWidth="1"/>
    <col min="8" max="8" width="7.421875" style="0" customWidth="1"/>
    <col min="14" max="14" width="7.57421875" style="0" customWidth="1"/>
    <col min="16" max="16" width="7.421875" style="0" customWidth="1"/>
    <col min="20" max="20" width="8.00390625" style="0" customWidth="1"/>
    <col min="24" max="24" width="7.28125" style="0" customWidth="1"/>
    <col min="25" max="25" width="9.140625" style="0" customWidth="1"/>
    <col min="26" max="26" width="11.8515625" style="0" customWidth="1"/>
  </cols>
  <sheetData>
    <row r="1" ht="15.75">
      <c r="W1" s="30"/>
    </row>
    <row r="2" spans="1:26" ht="15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5.75">
      <c r="A3" s="6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7"/>
    </row>
    <row r="5" spans="1:26" ht="15.75">
      <c r="A5" s="6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0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68" t="s">
        <v>193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8" customHeight="1">
      <c r="A8" s="68" t="s">
        <v>194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5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7"/>
    </row>
    <row r="10" spans="1:26" ht="15.75">
      <c r="A10" s="59" t="s">
        <v>0</v>
      </c>
      <c r="B10" s="54" t="s"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62" t="s">
        <v>9</v>
      </c>
    </row>
    <row r="11" spans="1:26" ht="122.25" customHeight="1">
      <c r="A11" s="60"/>
      <c r="B11" s="56" t="s">
        <v>8</v>
      </c>
      <c r="C11" s="56"/>
      <c r="D11" s="56" t="s">
        <v>18</v>
      </c>
      <c r="E11" s="56"/>
      <c r="F11" s="56" t="s">
        <v>5</v>
      </c>
      <c r="G11" s="56"/>
      <c r="H11" s="56" t="s">
        <v>6</v>
      </c>
      <c r="I11" s="56"/>
      <c r="J11" s="56" t="s">
        <v>2</v>
      </c>
      <c r="K11" s="56"/>
      <c r="L11" s="56" t="s">
        <v>20</v>
      </c>
      <c r="M11" s="56"/>
      <c r="N11" s="56" t="s">
        <v>4</v>
      </c>
      <c r="O11" s="56"/>
      <c r="P11" s="57" t="s">
        <v>72</v>
      </c>
      <c r="Q11" s="58"/>
      <c r="R11" s="57" t="s">
        <v>71</v>
      </c>
      <c r="S11" s="58"/>
      <c r="T11" s="56" t="s">
        <v>19</v>
      </c>
      <c r="U11" s="56"/>
      <c r="V11" s="56" t="s">
        <v>21</v>
      </c>
      <c r="W11" s="56"/>
      <c r="X11" s="57" t="s">
        <v>187</v>
      </c>
      <c r="Y11" s="58"/>
      <c r="Z11" s="63"/>
    </row>
    <row r="12" spans="1:26" ht="67.5">
      <c r="A12" s="61"/>
      <c r="B12" s="4" t="s">
        <v>10</v>
      </c>
      <c r="C12" s="4" t="s">
        <v>1</v>
      </c>
      <c r="D12" s="4" t="s">
        <v>11</v>
      </c>
      <c r="E12" s="4" t="s">
        <v>1</v>
      </c>
      <c r="F12" s="4" t="s">
        <v>12</v>
      </c>
      <c r="G12" s="4" t="s">
        <v>1</v>
      </c>
      <c r="H12" s="4" t="s">
        <v>12</v>
      </c>
      <c r="I12" s="4" t="s">
        <v>1</v>
      </c>
      <c r="J12" s="4" t="s">
        <v>10</v>
      </c>
      <c r="K12" s="4" t="s">
        <v>1</v>
      </c>
      <c r="L12" s="4" t="s">
        <v>12</v>
      </c>
      <c r="M12" s="4" t="s">
        <v>1</v>
      </c>
      <c r="N12" s="4" t="s">
        <v>12</v>
      </c>
      <c r="O12" s="4" t="s">
        <v>1</v>
      </c>
      <c r="P12" s="4" t="s">
        <v>12</v>
      </c>
      <c r="Q12" s="4" t="s">
        <v>1</v>
      </c>
      <c r="R12" s="4" t="s">
        <v>12</v>
      </c>
      <c r="S12" s="4" t="s">
        <v>1</v>
      </c>
      <c r="T12" s="4" t="s">
        <v>12</v>
      </c>
      <c r="U12" s="4" t="s">
        <v>1</v>
      </c>
      <c r="V12" s="4" t="s">
        <v>10</v>
      </c>
      <c r="W12" s="4" t="s">
        <v>1</v>
      </c>
      <c r="X12" s="4" t="s">
        <v>10</v>
      </c>
      <c r="Y12" s="4" t="s">
        <v>1</v>
      </c>
      <c r="Z12" s="3" t="s">
        <v>1</v>
      </c>
    </row>
    <row r="13" spans="1:26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6">
        <v>20</v>
      </c>
      <c r="U13" s="5">
        <v>21</v>
      </c>
      <c r="V13" s="12">
        <v>22</v>
      </c>
      <c r="W13" s="12">
        <v>23</v>
      </c>
      <c r="X13" s="12">
        <v>24</v>
      </c>
      <c r="Y13" s="12">
        <v>25</v>
      </c>
      <c r="Z13" s="12">
        <v>26</v>
      </c>
    </row>
    <row r="14" spans="1:26" ht="18" customHeight="1">
      <c r="A14" s="52" t="s">
        <v>136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.75">
      <c r="A15" s="13" t="s">
        <v>73</v>
      </c>
      <c r="B15" s="9">
        <v>860</v>
      </c>
      <c r="C15" s="16">
        <v>1298.471</v>
      </c>
      <c r="D15" s="9"/>
      <c r="E15" s="11"/>
      <c r="F15" s="9"/>
      <c r="G15" s="11"/>
      <c r="H15" s="9"/>
      <c r="I15" s="10"/>
      <c r="J15" s="11"/>
      <c r="K15" s="11"/>
      <c r="L15" s="11"/>
      <c r="M15" s="11"/>
      <c r="N15" s="9">
        <v>1</v>
      </c>
      <c r="O15" s="16">
        <v>66</v>
      </c>
      <c r="P15" s="11"/>
      <c r="Q15" s="11"/>
      <c r="R15" s="11"/>
      <c r="S15" s="11"/>
      <c r="T15" s="14"/>
      <c r="U15" s="14"/>
      <c r="V15" s="14"/>
      <c r="W15" s="14"/>
      <c r="X15" s="11"/>
      <c r="Y15" s="11"/>
      <c r="Z15" s="20">
        <f>Y15+W15+U15+S15+Q15+O15+M15+K15+I15+G15+E15+C15</f>
        <v>1364.471</v>
      </c>
    </row>
    <row r="16" spans="1:26" ht="15.75">
      <c r="A16" s="15" t="s">
        <v>74</v>
      </c>
      <c r="B16" s="9">
        <v>1923</v>
      </c>
      <c r="C16" s="18">
        <v>2067.105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9">
        <v>1</v>
      </c>
      <c r="O16" s="16">
        <v>66</v>
      </c>
      <c r="P16" s="11"/>
      <c r="Q16" s="11"/>
      <c r="R16" s="11"/>
      <c r="S16" s="11"/>
      <c r="T16" s="14"/>
      <c r="U16" s="14"/>
      <c r="V16" s="14"/>
      <c r="W16" s="14"/>
      <c r="X16" s="11"/>
      <c r="Y16" s="11"/>
      <c r="Z16" s="20">
        <f>Y16+W16+U16+S16+Q16+O16+M16+K16+I16+G16+E16+C16</f>
        <v>2133.105</v>
      </c>
    </row>
    <row r="17" spans="1:26" ht="15.75">
      <c r="A17" s="15" t="s">
        <v>75</v>
      </c>
      <c r="B17" s="9">
        <v>872</v>
      </c>
      <c r="C17" s="18">
        <v>1237.071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9">
        <v>1</v>
      </c>
      <c r="O17" s="16">
        <v>66</v>
      </c>
      <c r="P17" s="11"/>
      <c r="Q17" s="11"/>
      <c r="R17" s="11"/>
      <c r="S17" s="11"/>
      <c r="T17" s="14"/>
      <c r="U17" s="14"/>
      <c r="V17" s="14"/>
      <c r="W17" s="14"/>
      <c r="X17" s="11"/>
      <c r="Y17" s="11"/>
      <c r="Z17" s="20">
        <f aca="true" t="shared" si="0" ref="Z17:Z80">Y17+W17+U17+S17+Q17+O17+M17+K17+I17+G17+E17+C17</f>
        <v>1303.071</v>
      </c>
    </row>
    <row r="18" spans="1:26" ht="15.75">
      <c r="A18" s="15" t="s">
        <v>76</v>
      </c>
      <c r="B18" s="9">
        <v>767</v>
      </c>
      <c r="C18" s="16">
        <v>1425.815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/>
      <c r="P18" s="11"/>
      <c r="Q18" s="11"/>
      <c r="R18" s="11"/>
      <c r="S18" s="11"/>
      <c r="T18" s="14"/>
      <c r="U18" s="14"/>
      <c r="V18" s="14"/>
      <c r="W18" s="14"/>
      <c r="X18" s="11"/>
      <c r="Y18" s="11"/>
      <c r="Z18" s="20">
        <f t="shared" si="0"/>
        <v>1425.815</v>
      </c>
    </row>
    <row r="19" spans="1:26" ht="31.5">
      <c r="A19" s="15" t="s">
        <v>77</v>
      </c>
      <c r="B19" s="9">
        <v>770</v>
      </c>
      <c r="C19" s="16">
        <v>1043.22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/>
      <c r="P19" s="11"/>
      <c r="Q19" s="11"/>
      <c r="R19" s="11"/>
      <c r="S19" s="11"/>
      <c r="T19" s="14"/>
      <c r="U19" s="14"/>
      <c r="V19" s="14"/>
      <c r="W19" s="14"/>
      <c r="X19" s="11"/>
      <c r="Y19" s="11"/>
      <c r="Z19" s="22">
        <f t="shared" si="0"/>
        <v>1043.22</v>
      </c>
    </row>
    <row r="20" spans="1:26" ht="31.5">
      <c r="A20" s="15" t="s">
        <v>3</v>
      </c>
      <c r="B20" s="9">
        <v>1058</v>
      </c>
      <c r="C20" s="16">
        <v>1785.917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/>
      <c r="P20" s="11"/>
      <c r="Q20" s="11"/>
      <c r="R20" s="11"/>
      <c r="S20" s="11"/>
      <c r="T20" s="14"/>
      <c r="U20" s="14"/>
      <c r="V20" s="14"/>
      <c r="W20" s="14"/>
      <c r="X20" s="11"/>
      <c r="Y20" s="11"/>
      <c r="Z20" s="22">
        <f t="shared" si="0"/>
        <v>1785.917</v>
      </c>
    </row>
    <row r="21" spans="1:26" ht="15.75">
      <c r="A21" s="15" t="s">
        <v>78</v>
      </c>
      <c r="B21" s="9">
        <v>391</v>
      </c>
      <c r="C21" s="16">
        <v>444.468</v>
      </c>
      <c r="D21" s="11"/>
      <c r="E21" s="11"/>
      <c r="F21" s="9"/>
      <c r="G21" s="11"/>
      <c r="H21" s="9"/>
      <c r="I21" s="11"/>
      <c r="J21" s="11"/>
      <c r="K21" s="11"/>
      <c r="L21" s="11"/>
      <c r="M21" s="11"/>
      <c r="N21" s="11"/>
      <c r="O21" s="16"/>
      <c r="P21" s="11"/>
      <c r="Q21" s="11"/>
      <c r="R21" s="11"/>
      <c r="S21" s="11"/>
      <c r="T21" s="14"/>
      <c r="U21" s="14"/>
      <c r="V21" s="14"/>
      <c r="W21" s="14"/>
      <c r="X21" s="11"/>
      <c r="Y21" s="11"/>
      <c r="Z21" s="20">
        <f t="shared" si="0"/>
        <v>444.468</v>
      </c>
    </row>
    <row r="22" spans="1:26" ht="15.75">
      <c r="A22" s="15" t="s">
        <v>79</v>
      </c>
      <c r="B22" s="9">
        <v>763</v>
      </c>
      <c r="C22" s="16">
        <v>539.498</v>
      </c>
      <c r="D22" s="11"/>
      <c r="E22" s="11"/>
      <c r="F22" s="9"/>
      <c r="G22" s="11"/>
      <c r="H22" s="9"/>
      <c r="I22" s="10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4"/>
      <c r="U22" s="14"/>
      <c r="V22" s="14"/>
      <c r="W22" s="14"/>
      <c r="X22" s="11"/>
      <c r="Y22" s="11"/>
      <c r="Z22" s="20">
        <f t="shared" si="0"/>
        <v>539.498</v>
      </c>
    </row>
    <row r="23" spans="1:26" ht="15.75">
      <c r="A23" s="15" t="s">
        <v>80</v>
      </c>
      <c r="B23" s="9">
        <v>470</v>
      </c>
      <c r="C23" s="16">
        <v>1067.082</v>
      </c>
      <c r="D23" s="11"/>
      <c r="E23" s="11"/>
      <c r="F23" s="9"/>
      <c r="G23" s="11"/>
      <c r="H23" s="9"/>
      <c r="I23" s="10"/>
      <c r="J23" s="11"/>
      <c r="K23" s="11"/>
      <c r="L23" s="11"/>
      <c r="M23" s="11"/>
      <c r="N23" s="11"/>
      <c r="O23" s="16"/>
      <c r="P23" s="11"/>
      <c r="Q23" s="11"/>
      <c r="R23" s="11"/>
      <c r="S23" s="11"/>
      <c r="T23" s="14"/>
      <c r="U23" s="14"/>
      <c r="V23" s="14"/>
      <c r="W23" s="14"/>
      <c r="X23" s="11"/>
      <c r="Y23" s="11"/>
      <c r="Z23" s="20">
        <f t="shared" si="0"/>
        <v>1067.082</v>
      </c>
    </row>
    <row r="24" spans="1:26" ht="15.75">
      <c r="A24" s="15" t="s">
        <v>81</v>
      </c>
      <c r="B24" s="9">
        <v>1056</v>
      </c>
      <c r="C24" s="16">
        <v>1668.611</v>
      </c>
      <c r="D24" s="11"/>
      <c r="E24" s="11"/>
      <c r="F24" s="9"/>
      <c r="G24" s="11"/>
      <c r="H24" s="9"/>
      <c r="I24" s="10"/>
      <c r="J24" s="11"/>
      <c r="K24" s="11"/>
      <c r="L24" s="11"/>
      <c r="M24" s="11"/>
      <c r="N24" s="11"/>
      <c r="O24" s="16"/>
      <c r="P24" s="11"/>
      <c r="Q24" s="11"/>
      <c r="R24" s="11"/>
      <c r="S24" s="11"/>
      <c r="T24" s="14"/>
      <c r="U24" s="14"/>
      <c r="V24" s="14"/>
      <c r="W24" s="14"/>
      <c r="X24" s="11"/>
      <c r="Y24" s="11"/>
      <c r="Z24" s="20">
        <f t="shared" si="0"/>
        <v>1668.611</v>
      </c>
    </row>
    <row r="25" spans="1:26" ht="15.75">
      <c r="A25" s="15" t="s">
        <v>82</v>
      </c>
      <c r="B25" s="11"/>
      <c r="C25" s="1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>
        <v>1</v>
      </c>
      <c r="O25" s="16">
        <v>66</v>
      </c>
      <c r="P25" s="11"/>
      <c r="Q25" s="3"/>
      <c r="R25" s="11"/>
      <c r="S25" s="11"/>
      <c r="T25" s="14"/>
      <c r="U25" s="14"/>
      <c r="V25" s="14"/>
      <c r="W25" s="14"/>
      <c r="X25" s="9"/>
      <c r="Y25" s="11"/>
      <c r="Z25" s="20">
        <f t="shared" si="0"/>
        <v>66</v>
      </c>
    </row>
    <row r="26" spans="1:26" ht="15.75">
      <c r="A26" s="15" t="s">
        <v>83</v>
      </c>
      <c r="B26" s="11"/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6"/>
      <c r="P26" s="9">
        <v>1</v>
      </c>
      <c r="Q26" s="16">
        <v>81.6</v>
      </c>
      <c r="R26" s="11"/>
      <c r="S26" s="11"/>
      <c r="T26" s="14"/>
      <c r="U26" s="14"/>
      <c r="V26" s="14"/>
      <c r="W26" s="14"/>
      <c r="X26" s="9"/>
      <c r="Y26" s="11"/>
      <c r="Z26" s="20">
        <f t="shared" si="0"/>
        <v>81.6</v>
      </c>
    </row>
    <row r="27" spans="1:26" ht="30.75" customHeight="1">
      <c r="A27" s="7" t="s">
        <v>84</v>
      </c>
      <c r="B27" s="11"/>
      <c r="C27" s="1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6"/>
      <c r="P27" s="9">
        <v>1</v>
      </c>
      <c r="Q27" s="18">
        <v>55</v>
      </c>
      <c r="R27" s="11"/>
      <c r="S27" s="11"/>
      <c r="T27" s="14"/>
      <c r="U27" s="14"/>
      <c r="V27" s="14"/>
      <c r="W27" s="14"/>
      <c r="X27" s="9"/>
      <c r="Y27" s="11"/>
      <c r="Z27" s="22">
        <f t="shared" si="0"/>
        <v>55</v>
      </c>
    </row>
    <row r="28" spans="1:26" ht="15.75">
      <c r="A28" s="15" t="s">
        <v>85</v>
      </c>
      <c r="B28" s="11"/>
      <c r="C28" s="1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6"/>
      <c r="P28" s="9">
        <v>1</v>
      </c>
      <c r="Q28" s="18">
        <v>55</v>
      </c>
      <c r="R28" s="11"/>
      <c r="S28" s="11"/>
      <c r="T28" s="14"/>
      <c r="U28" s="14"/>
      <c r="V28" s="14"/>
      <c r="W28" s="14"/>
      <c r="X28" s="9"/>
      <c r="Y28" s="11"/>
      <c r="Z28" s="20">
        <f t="shared" si="0"/>
        <v>55</v>
      </c>
    </row>
    <row r="29" spans="1:26" ht="15.75">
      <c r="A29" s="15" t="s">
        <v>86</v>
      </c>
      <c r="B29" s="11"/>
      <c r="C29" s="16"/>
      <c r="D29" s="9">
        <v>850</v>
      </c>
      <c r="E29" s="16">
        <v>1046.165</v>
      </c>
      <c r="F29" s="9"/>
      <c r="G29" s="11"/>
      <c r="H29" s="9"/>
      <c r="I29" s="10"/>
      <c r="J29" s="11"/>
      <c r="K29" s="11"/>
      <c r="L29" s="11"/>
      <c r="M29" s="11"/>
      <c r="N29" s="11"/>
      <c r="O29" s="16"/>
      <c r="P29" s="9">
        <v>1</v>
      </c>
      <c r="Q29" s="16">
        <v>55</v>
      </c>
      <c r="R29" s="11"/>
      <c r="S29" s="11"/>
      <c r="T29" s="14"/>
      <c r="U29" s="14"/>
      <c r="V29" s="14"/>
      <c r="W29" s="14"/>
      <c r="X29" s="11"/>
      <c r="Y29" s="11"/>
      <c r="Z29" s="20">
        <f t="shared" si="0"/>
        <v>1101.165</v>
      </c>
    </row>
    <row r="30" spans="1:26" ht="15.75">
      <c r="A30" s="15" t="s">
        <v>87</v>
      </c>
      <c r="B30" s="11"/>
      <c r="C30" s="16"/>
      <c r="D30" s="9">
        <v>520</v>
      </c>
      <c r="E30" s="16">
        <v>551.562</v>
      </c>
      <c r="F30" s="9"/>
      <c r="G30" s="11"/>
      <c r="H30" s="9"/>
      <c r="I30" s="11"/>
      <c r="J30" s="11"/>
      <c r="K30" s="11"/>
      <c r="L30" s="11"/>
      <c r="M30" s="11"/>
      <c r="N30" s="11"/>
      <c r="O30" s="16"/>
      <c r="P30" s="9">
        <v>1</v>
      </c>
      <c r="Q30" s="16">
        <v>55</v>
      </c>
      <c r="R30" s="11"/>
      <c r="S30" s="11"/>
      <c r="T30" s="14"/>
      <c r="U30" s="14"/>
      <c r="V30" s="14"/>
      <c r="W30" s="14"/>
      <c r="X30" s="11"/>
      <c r="Y30" s="11"/>
      <c r="Z30" s="20">
        <f t="shared" si="0"/>
        <v>606.562</v>
      </c>
    </row>
    <row r="31" spans="1:26" ht="15.75">
      <c r="A31" s="15" t="s">
        <v>88</v>
      </c>
      <c r="B31" s="11"/>
      <c r="C31" s="16"/>
      <c r="D31" s="9">
        <v>980</v>
      </c>
      <c r="E31" s="18">
        <v>960.065</v>
      </c>
      <c r="F31" s="11"/>
      <c r="G31" s="11"/>
      <c r="H31" s="11"/>
      <c r="I31" s="11"/>
      <c r="J31" s="9"/>
      <c r="K31" s="11"/>
      <c r="L31" s="11"/>
      <c r="M31" s="11"/>
      <c r="N31" s="11"/>
      <c r="O31" s="16"/>
      <c r="P31" s="9">
        <v>1</v>
      </c>
      <c r="Q31" s="16">
        <v>105</v>
      </c>
      <c r="R31" s="11"/>
      <c r="S31" s="11"/>
      <c r="T31" s="14"/>
      <c r="U31" s="14"/>
      <c r="V31" s="14"/>
      <c r="W31" s="14"/>
      <c r="X31" s="11"/>
      <c r="Y31" s="11"/>
      <c r="Z31" s="20">
        <f t="shared" si="0"/>
        <v>1065.065</v>
      </c>
    </row>
    <row r="32" spans="1:26" ht="15.75">
      <c r="A32" s="15" t="s">
        <v>89</v>
      </c>
      <c r="B32" s="11"/>
      <c r="C32" s="16"/>
      <c r="D32" s="9">
        <v>519</v>
      </c>
      <c r="E32" s="18">
        <v>374.645</v>
      </c>
      <c r="F32" s="11"/>
      <c r="G32" s="11"/>
      <c r="H32" s="11"/>
      <c r="I32" s="11"/>
      <c r="J32" s="9"/>
      <c r="K32" s="11"/>
      <c r="L32" s="11"/>
      <c r="M32" s="11"/>
      <c r="N32" s="11"/>
      <c r="O32" s="16"/>
      <c r="P32" s="9">
        <v>1</v>
      </c>
      <c r="Q32" s="16">
        <v>105</v>
      </c>
      <c r="R32" s="11"/>
      <c r="S32" s="11"/>
      <c r="T32" s="14"/>
      <c r="U32" s="14"/>
      <c r="V32" s="14"/>
      <c r="W32" s="14"/>
      <c r="X32" s="11"/>
      <c r="Y32" s="11"/>
      <c r="Z32" s="20">
        <f t="shared" si="0"/>
        <v>479.645</v>
      </c>
    </row>
    <row r="33" spans="1:26" ht="15.75">
      <c r="A33" s="15" t="s">
        <v>90</v>
      </c>
      <c r="B33" s="11"/>
      <c r="C33" s="16"/>
      <c r="D33" s="11"/>
      <c r="E33" s="18"/>
      <c r="F33" s="55">
        <v>22</v>
      </c>
      <c r="G33" s="46">
        <v>580.9</v>
      </c>
      <c r="H33" s="55">
        <v>22</v>
      </c>
      <c r="I33" s="46">
        <v>184.547</v>
      </c>
      <c r="J33" s="9"/>
      <c r="K33" s="11"/>
      <c r="L33" s="11"/>
      <c r="M33" s="11"/>
      <c r="N33" s="11"/>
      <c r="O33" s="16"/>
      <c r="P33" s="11"/>
      <c r="Q33" s="16"/>
      <c r="R33" s="11"/>
      <c r="S33" s="11"/>
      <c r="T33" s="14"/>
      <c r="U33" s="14"/>
      <c r="V33" s="14"/>
      <c r="W33" s="14"/>
      <c r="X33" s="11"/>
      <c r="Y33" s="11"/>
      <c r="Z33" s="43">
        <f t="shared" si="0"/>
        <v>765.447</v>
      </c>
    </row>
    <row r="34" spans="1:26" ht="15.75">
      <c r="A34" s="15" t="s">
        <v>91</v>
      </c>
      <c r="B34" s="11"/>
      <c r="C34" s="16"/>
      <c r="D34" s="11"/>
      <c r="E34" s="18"/>
      <c r="F34" s="54"/>
      <c r="G34" s="47"/>
      <c r="H34" s="54"/>
      <c r="I34" s="46"/>
      <c r="J34" s="9"/>
      <c r="K34" s="11"/>
      <c r="L34" s="11"/>
      <c r="M34" s="11"/>
      <c r="N34" s="11"/>
      <c r="O34" s="16"/>
      <c r="P34" s="11"/>
      <c r="Q34" s="16"/>
      <c r="R34" s="11"/>
      <c r="S34" s="11"/>
      <c r="T34" s="14"/>
      <c r="U34" s="14"/>
      <c r="V34" s="14"/>
      <c r="W34" s="14"/>
      <c r="X34" s="11"/>
      <c r="Y34" s="11"/>
      <c r="Z34" s="44"/>
    </row>
    <row r="35" spans="1:26" ht="15.75">
      <c r="A35" s="15" t="s">
        <v>92</v>
      </c>
      <c r="B35" s="11"/>
      <c r="C35" s="16"/>
      <c r="D35" s="11"/>
      <c r="E35" s="18"/>
      <c r="F35" s="54"/>
      <c r="G35" s="47"/>
      <c r="H35" s="54"/>
      <c r="I35" s="46"/>
      <c r="J35" s="9"/>
      <c r="K35" s="11"/>
      <c r="L35" s="11"/>
      <c r="M35" s="11"/>
      <c r="N35" s="11"/>
      <c r="O35" s="16"/>
      <c r="P35" s="11"/>
      <c r="Q35" s="16"/>
      <c r="R35" s="11"/>
      <c r="S35" s="11"/>
      <c r="T35" s="14"/>
      <c r="U35" s="14"/>
      <c r="V35" s="14"/>
      <c r="W35" s="14"/>
      <c r="X35" s="11"/>
      <c r="Y35" s="11"/>
      <c r="Z35" s="44"/>
    </row>
    <row r="36" spans="1:26" ht="15.75">
      <c r="A36" s="15" t="s">
        <v>93</v>
      </c>
      <c r="B36" s="11"/>
      <c r="C36" s="16"/>
      <c r="D36" s="11"/>
      <c r="E36" s="18"/>
      <c r="F36" s="54"/>
      <c r="G36" s="47"/>
      <c r="H36" s="54"/>
      <c r="I36" s="46"/>
      <c r="J36" s="9"/>
      <c r="K36" s="11"/>
      <c r="L36" s="11"/>
      <c r="M36" s="11"/>
      <c r="N36" s="11"/>
      <c r="O36" s="16"/>
      <c r="P36" s="11"/>
      <c r="Q36" s="16"/>
      <c r="R36" s="11"/>
      <c r="S36" s="11"/>
      <c r="T36" s="14"/>
      <c r="U36" s="14"/>
      <c r="V36" s="14"/>
      <c r="W36" s="14"/>
      <c r="X36" s="11"/>
      <c r="Y36" s="11"/>
      <c r="Z36" s="44"/>
    </row>
    <row r="37" spans="1:26" ht="31.5">
      <c r="A37" s="15" t="s">
        <v>94</v>
      </c>
      <c r="B37" s="11"/>
      <c r="C37" s="16"/>
      <c r="D37" s="11"/>
      <c r="E37" s="18"/>
      <c r="F37" s="54"/>
      <c r="G37" s="47"/>
      <c r="H37" s="54"/>
      <c r="I37" s="46"/>
      <c r="J37" s="9"/>
      <c r="K37" s="11"/>
      <c r="L37" s="11"/>
      <c r="M37" s="11"/>
      <c r="N37" s="11"/>
      <c r="O37" s="16"/>
      <c r="P37" s="11"/>
      <c r="Q37" s="16"/>
      <c r="R37" s="11"/>
      <c r="S37" s="11"/>
      <c r="T37" s="14"/>
      <c r="U37" s="14"/>
      <c r="V37" s="14"/>
      <c r="W37" s="14"/>
      <c r="X37" s="11"/>
      <c r="Y37" s="11"/>
      <c r="Z37" s="44"/>
    </row>
    <row r="38" spans="1:26" ht="15.75">
      <c r="A38" s="15" t="s">
        <v>95</v>
      </c>
      <c r="B38" s="11"/>
      <c r="C38" s="16"/>
      <c r="D38" s="11"/>
      <c r="E38" s="18"/>
      <c r="F38" s="54"/>
      <c r="G38" s="47"/>
      <c r="H38" s="54"/>
      <c r="I38" s="46"/>
      <c r="J38" s="9"/>
      <c r="K38" s="11"/>
      <c r="L38" s="11"/>
      <c r="M38" s="11"/>
      <c r="N38" s="11"/>
      <c r="O38" s="16"/>
      <c r="P38" s="11"/>
      <c r="Q38" s="16"/>
      <c r="R38" s="11"/>
      <c r="S38" s="11"/>
      <c r="T38" s="14"/>
      <c r="U38" s="14"/>
      <c r="V38" s="14"/>
      <c r="W38" s="14"/>
      <c r="X38" s="11"/>
      <c r="Y38" s="11"/>
      <c r="Z38" s="44"/>
    </row>
    <row r="39" spans="1:26" ht="15.75">
      <c r="A39" s="15" t="s">
        <v>96</v>
      </c>
      <c r="B39" s="11"/>
      <c r="C39" s="16"/>
      <c r="D39" s="11"/>
      <c r="E39" s="18"/>
      <c r="F39" s="54"/>
      <c r="G39" s="47"/>
      <c r="H39" s="54"/>
      <c r="I39" s="46"/>
      <c r="J39" s="9"/>
      <c r="K39" s="11"/>
      <c r="L39" s="11"/>
      <c r="M39" s="11"/>
      <c r="N39" s="11"/>
      <c r="O39" s="16"/>
      <c r="P39" s="11"/>
      <c r="Q39" s="16"/>
      <c r="R39" s="11"/>
      <c r="S39" s="11"/>
      <c r="T39" s="14"/>
      <c r="U39" s="14"/>
      <c r="V39" s="14"/>
      <c r="W39" s="14"/>
      <c r="X39" s="11"/>
      <c r="Y39" s="11"/>
      <c r="Z39" s="45"/>
    </row>
    <row r="40" spans="1:26" ht="15.75">
      <c r="A40" s="15" t="s">
        <v>97</v>
      </c>
      <c r="B40" s="11"/>
      <c r="C40" s="16"/>
      <c r="D40" s="11"/>
      <c r="E40" s="18"/>
      <c r="F40" s="55">
        <v>27</v>
      </c>
      <c r="G40" s="46">
        <v>712.915</v>
      </c>
      <c r="H40" s="55">
        <v>27</v>
      </c>
      <c r="I40" s="46">
        <v>147.156</v>
      </c>
      <c r="J40" s="9"/>
      <c r="K40" s="11"/>
      <c r="L40" s="11"/>
      <c r="M40" s="11"/>
      <c r="N40" s="11"/>
      <c r="O40" s="16"/>
      <c r="P40" s="11"/>
      <c r="Q40" s="16"/>
      <c r="R40" s="11"/>
      <c r="S40" s="11"/>
      <c r="T40" s="14"/>
      <c r="U40" s="14"/>
      <c r="V40" s="14"/>
      <c r="W40" s="14"/>
      <c r="X40" s="11"/>
      <c r="Y40" s="11"/>
      <c r="Z40" s="43">
        <f t="shared" si="0"/>
        <v>860.0709999999999</v>
      </c>
    </row>
    <row r="41" spans="1:26" ht="15.75">
      <c r="A41" s="15" t="s">
        <v>98</v>
      </c>
      <c r="B41" s="11"/>
      <c r="C41" s="16"/>
      <c r="D41" s="11"/>
      <c r="E41" s="18"/>
      <c r="F41" s="55"/>
      <c r="G41" s="47"/>
      <c r="H41" s="55"/>
      <c r="I41" s="46"/>
      <c r="J41" s="9"/>
      <c r="K41" s="11"/>
      <c r="L41" s="11"/>
      <c r="M41" s="11"/>
      <c r="N41" s="11"/>
      <c r="O41" s="16"/>
      <c r="P41" s="11"/>
      <c r="Q41" s="16"/>
      <c r="R41" s="11"/>
      <c r="S41" s="11"/>
      <c r="T41" s="14"/>
      <c r="U41" s="14"/>
      <c r="V41" s="14"/>
      <c r="W41" s="14"/>
      <c r="X41" s="11"/>
      <c r="Y41" s="11"/>
      <c r="Z41" s="44"/>
    </row>
    <row r="42" spans="1:26" ht="15.75">
      <c r="A42" s="15" t="s">
        <v>99</v>
      </c>
      <c r="B42" s="11"/>
      <c r="C42" s="16"/>
      <c r="D42" s="11"/>
      <c r="E42" s="18"/>
      <c r="F42" s="55"/>
      <c r="G42" s="47"/>
      <c r="H42" s="55"/>
      <c r="I42" s="46"/>
      <c r="J42" s="9"/>
      <c r="K42" s="11"/>
      <c r="L42" s="11"/>
      <c r="M42" s="11"/>
      <c r="N42" s="11"/>
      <c r="O42" s="16"/>
      <c r="P42" s="11"/>
      <c r="Q42" s="16"/>
      <c r="R42" s="11"/>
      <c r="S42" s="11"/>
      <c r="T42" s="14"/>
      <c r="U42" s="14"/>
      <c r="V42" s="14"/>
      <c r="W42" s="14"/>
      <c r="X42" s="11"/>
      <c r="Y42" s="11"/>
      <c r="Z42" s="44"/>
    </row>
    <row r="43" spans="1:26" ht="15.75">
      <c r="A43" s="15" t="s">
        <v>100</v>
      </c>
      <c r="B43" s="11"/>
      <c r="C43" s="16"/>
      <c r="D43" s="11"/>
      <c r="E43" s="18"/>
      <c r="F43" s="55"/>
      <c r="G43" s="47"/>
      <c r="H43" s="55"/>
      <c r="I43" s="46"/>
      <c r="J43" s="9"/>
      <c r="K43" s="11"/>
      <c r="L43" s="11"/>
      <c r="M43" s="11"/>
      <c r="N43" s="11"/>
      <c r="O43" s="16"/>
      <c r="P43" s="11"/>
      <c r="Q43" s="16"/>
      <c r="R43" s="11"/>
      <c r="S43" s="11"/>
      <c r="T43" s="14"/>
      <c r="U43" s="14"/>
      <c r="V43" s="14"/>
      <c r="W43" s="14"/>
      <c r="X43" s="11"/>
      <c r="Y43" s="11"/>
      <c r="Z43" s="44"/>
    </row>
    <row r="44" spans="1:26" ht="15.75">
      <c r="A44" s="15" t="s">
        <v>101</v>
      </c>
      <c r="B44" s="11"/>
      <c r="C44" s="16"/>
      <c r="D44" s="11"/>
      <c r="E44" s="18"/>
      <c r="F44" s="55"/>
      <c r="G44" s="47"/>
      <c r="H44" s="55"/>
      <c r="I44" s="46"/>
      <c r="J44" s="9"/>
      <c r="K44" s="11"/>
      <c r="L44" s="11"/>
      <c r="M44" s="11"/>
      <c r="N44" s="11"/>
      <c r="O44" s="16"/>
      <c r="P44" s="11"/>
      <c r="Q44" s="16"/>
      <c r="R44" s="11"/>
      <c r="S44" s="11"/>
      <c r="T44" s="14"/>
      <c r="U44" s="14"/>
      <c r="V44" s="14"/>
      <c r="W44" s="14"/>
      <c r="X44" s="11"/>
      <c r="Y44" s="11"/>
      <c r="Z44" s="44"/>
    </row>
    <row r="45" spans="1:26" ht="15.75">
      <c r="A45" s="15" t="s">
        <v>102</v>
      </c>
      <c r="B45" s="11"/>
      <c r="C45" s="16"/>
      <c r="D45" s="11"/>
      <c r="E45" s="18"/>
      <c r="F45" s="55"/>
      <c r="G45" s="47"/>
      <c r="H45" s="55"/>
      <c r="I45" s="46"/>
      <c r="J45" s="9"/>
      <c r="K45" s="11"/>
      <c r="L45" s="11"/>
      <c r="M45" s="11"/>
      <c r="N45" s="11"/>
      <c r="O45" s="16"/>
      <c r="P45" s="11"/>
      <c r="Q45" s="16"/>
      <c r="R45" s="11"/>
      <c r="S45" s="11"/>
      <c r="T45" s="14"/>
      <c r="U45" s="14"/>
      <c r="V45" s="14"/>
      <c r="W45" s="14"/>
      <c r="X45" s="11"/>
      <c r="Y45" s="11"/>
      <c r="Z45" s="44"/>
    </row>
    <row r="46" spans="1:26" ht="15.75">
      <c r="A46" s="15" t="s">
        <v>103</v>
      </c>
      <c r="B46" s="11"/>
      <c r="C46" s="16"/>
      <c r="D46" s="11"/>
      <c r="E46" s="18"/>
      <c r="F46" s="55"/>
      <c r="G46" s="47"/>
      <c r="H46" s="55"/>
      <c r="I46" s="46"/>
      <c r="J46" s="9"/>
      <c r="K46" s="11"/>
      <c r="L46" s="11"/>
      <c r="M46" s="11"/>
      <c r="N46" s="11"/>
      <c r="O46" s="16"/>
      <c r="P46" s="11"/>
      <c r="Q46" s="16"/>
      <c r="R46" s="11"/>
      <c r="S46" s="11"/>
      <c r="T46" s="14"/>
      <c r="U46" s="14"/>
      <c r="V46" s="14"/>
      <c r="W46" s="14"/>
      <c r="X46" s="11"/>
      <c r="Y46" s="11"/>
      <c r="Z46" s="45"/>
    </row>
    <row r="47" spans="1:26" ht="15.75">
      <c r="A47" s="15" t="s">
        <v>104</v>
      </c>
      <c r="B47" s="11"/>
      <c r="C47" s="16"/>
      <c r="D47" s="11"/>
      <c r="E47" s="18"/>
      <c r="F47" s="55">
        <v>18</v>
      </c>
      <c r="G47" s="46">
        <v>475.28</v>
      </c>
      <c r="H47" s="55">
        <v>18</v>
      </c>
      <c r="I47" s="46">
        <v>167.135</v>
      </c>
      <c r="J47" s="9"/>
      <c r="K47" s="11"/>
      <c r="L47" s="11"/>
      <c r="M47" s="11"/>
      <c r="N47" s="11"/>
      <c r="O47" s="16"/>
      <c r="P47" s="11"/>
      <c r="Q47" s="16"/>
      <c r="R47" s="11"/>
      <c r="S47" s="11"/>
      <c r="T47" s="14"/>
      <c r="U47" s="14"/>
      <c r="V47" s="14"/>
      <c r="W47" s="14"/>
      <c r="X47" s="11"/>
      <c r="Y47" s="11"/>
      <c r="Z47" s="43">
        <f t="shared" si="0"/>
        <v>642.415</v>
      </c>
    </row>
    <row r="48" spans="1:26" ht="15.75">
      <c r="A48" s="15" t="s">
        <v>105</v>
      </c>
      <c r="B48" s="11"/>
      <c r="C48" s="16"/>
      <c r="D48" s="11"/>
      <c r="E48" s="18"/>
      <c r="F48" s="55"/>
      <c r="G48" s="47"/>
      <c r="H48" s="55"/>
      <c r="I48" s="47"/>
      <c r="J48" s="9"/>
      <c r="K48" s="11"/>
      <c r="L48" s="11"/>
      <c r="M48" s="11"/>
      <c r="N48" s="11"/>
      <c r="O48" s="16"/>
      <c r="P48" s="11"/>
      <c r="Q48" s="16"/>
      <c r="R48" s="11"/>
      <c r="S48" s="11"/>
      <c r="T48" s="14"/>
      <c r="U48" s="14"/>
      <c r="V48" s="14"/>
      <c r="W48" s="14"/>
      <c r="X48" s="11"/>
      <c r="Y48" s="11"/>
      <c r="Z48" s="44"/>
    </row>
    <row r="49" spans="1:26" ht="15.75">
      <c r="A49" s="15" t="s">
        <v>106</v>
      </c>
      <c r="B49" s="11"/>
      <c r="C49" s="16"/>
      <c r="D49" s="11"/>
      <c r="E49" s="18"/>
      <c r="F49" s="55"/>
      <c r="G49" s="47"/>
      <c r="H49" s="55"/>
      <c r="I49" s="47"/>
      <c r="J49" s="9"/>
      <c r="K49" s="11"/>
      <c r="L49" s="11"/>
      <c r="M49" s="11"/>
      <c r="N49" s="11"/>
      <c r="O49" s="16"/>
      <c r="P49" s="11"/>
      <c r="Q49" s="16"/>
      <c r="R49" s="11"/>
      <c r="S49" s="11"/>
      <c r="T49" s="14"/>
      <c r="U49" s="14"/>
      <c r="V49" s="14"/>
      <c r="W49" s="14"/>
      <c r="X49" s="11"/>
      <c r="Y49" s="11"/>
      <c r="Z49" s="44"/>
    </row>
    <row r="50" spans="1:26" ht="15.75">
      <c r="A50" s="15" t="s">
        <v>107</v>
      </c>
      <c r="B50" s="11"/>
      <c r="C50" s="16"/>
      <c r="D50" s="11"/>
      <c r="E50" s="18"/>
      <c r="F50" s="55"/>
      <c r="G50" s="47"/>
      <c r="H50" s="55"/>
      <c r="I50" s="47"/>
      <c r="J50" s="9"/>
      <c r="K50" s="11"/>
      <c r="L50" s="11"/>
      <c r="M50" s="11"/>
      <c r="N50" s="11"/>
      <c r="O50" s="16"/>
      <c r="P50" s="11"/>
      <c r="Q50" s="16"/>
      <c r="R50" s="11"/>
      <c r="S50" s="11"/>
      <c r="T50" s="14"/>
      <c r="U50" s="14"/>
      <c r="V50" s="14"/>
      <c r="W50" s="14"/>
      <c r="X50" s="11"/>
      <c r="Y50" s="11"/>
      <c r="Z50" s="44"/>
    </row>
    <row r="51" spans="1:26" ht="15.75">
      <c r="A51" s="15" t="s">
        <v>86</v>
      </c>
      <c r="B51" s="11"/>
      <c r="C51" s="16"/>
      <c r="D51" s="11"/>
      <c r="E51" s="16"/>
      <c r="F51" s="55"/>
      <c r="G51" s="47"/>
      <c r="H51" s="55"/>
      <c r="I51" s="47"/>
      <c r="J51" s="9"/>
      <c r="K51" s="11"/>
      <c r="L51" s="11"/>
      <c r="M51" s="11"/>
      <c r="N51" s="11"/>
      <c r="O51" s="16"/>
      <c r="P51" s="11"/>
      <c r="Q51" s="16"/>
      <c r="R51" s="11"/>
      <c r="S51" s="11"/>
      <c r="T51" s="14"/>
      <c r="U51" s="14"/>
      <c r="V51" s="14"/>
      <c r="W51" s="14"/>
      <c r="X51" s="11"/>
      <c r="Y51" s="11"/>
      <c r="Z51" s="45"/>
    </row>
    <row r="52" spans="1:26" ht="15.75">
      <c r="A52" s="15" t="s">
        <v>108</v>
      </c>
      <c r="B52" s="11"/>
      <c r="C52" s="16"/>
      <c r="D52" s="11"/>
      <c r="E52" s="16"/>
      <c r="F52" s="9">
        <v>1</v>
      </c>
      <c r="G52" s="16">
        <v>26.405</v>
      </c>
      <c r="H52" s="9">
        <v>1</v>
      </c>
      <c r="I52" s="18">
        <v>37.83</v>
      </c>
      <c r="J52" s="9"/>
      <c r="K52" s="11"/>
      <c r="L52" s="11"/>
      <c r="M52" s="11"/>
      <c r="N52" s="11"/>
      <c r="O52" s="16"/>
      <c r="P52" s="11"/>
      <c r="Q52" s="16"/>
      <c r="R52" s="11"/>
      <c r="S52" s="11"/>
      <c r="T52" s="14"/>
      <c r="U52" s="14"/>
      <c r="V52" s="14"/>
      <c r="W52" s="14"/>
      <c r="X52" s="11"/>
      <c r="Y52" s="11"/>
      <c r="Z52" s="20">
        <f t="shared" si="0"/>
        <v>64.235</v>
      </c>
    </row>
    <row r="53" spans="1:26" ht="31.5">
      <c r="A53" s="15" t="s">
        <v>109</v>
      </c>
      <c r="B53" s="11"/>
      <c r="C53" s="16"/>
      <c r="D53" s="11"/>
      <c r="E53" s="16"/>
      <c r="F53" s="11"/>
      <c r="G53" s="16"/>
      <c r="H53" s="11"/>
      <c r="I53" s="16"/>
      <c r="J53" s="9">
        <v>1642</v>
      </c>
      <c r="K53" s="16">
        <v>831.213</v>
      </c>
      <c r="L53" s="11"/>
      <c r="M53" s="11"/>
      <c r="N53" s="11"/>
      <c r="O53" s="16"/>
      <c r="P53" s="11"/>
      <c r="Q53" s="16"/>
      <c r="R53" s="11"/>
      <c r="S53" s="11"/>
      <c r="T53" s="14"/>
      <c r="U53" s="14"/>
      <c r="V53" s="14"/>
      <c r="W53" s="14"/>
      <c r="X53" s="11"/>
      <c r="Y53" s="11"/>
      <c r="Z53" s="22">
        <f t="shared" si="0"/>
        <v>831.213</v>
      </c>
    </row>
    <row r="54" spans="1:26" ht="15.75">
      <c r="A54" s="15" t="s">
        <v>110</v>
      </c>
      <c r="B54" s="11"/>
      <c r="C54" s="16"/>
      <c r="D54" s="11"/>
      <c r="E54" s="16"/>
      <c r="F54" s="11"/>
      <c r="G54" s="16"/>
      <c r="H54" s="11"/>
      <c r="I54" s="16"/>
      <c r="J54" s="9"/>
      <c r="K54" s="16"/>
      <c r="L54" s="11"/>
      <c r="M54" s="11"/>
      <c r="N54" s="11"/>
      <c r="O54" s="16"/>
      <c r="P54" s="11"/>
      <c r="Q54" s="16"/>
      <c r="R54" s="9">
        <v>304</v>
      </c>
      <c r="S54" s="16">
        <v>279.6</v>
      </c>
      <c r="T54" s="14"/>
      <c r="U54" s="14"/>
      <c r="V54" s="14"/>
      <c r="W54" s="14"/>
      <c r="X54" s="11"/>
      <c r="Y54" s="11"/>
      <c r="Z54" s="20">
        <f t="shared" si="0"/>
        <v>279.6</v>
      </c>
    </row>
    <row r="55" spans="1:26" ht="15.75">
      <c r="A55" s="15" t="s">
        <v>111</v>
      </c>
      <c r="B55" s="11"/>
      <c r="C55" s="16"/>
      <c r="D55" s="11"/>
      <c r="E55" s="16"/>
      <c r="F55" s="11"/>
      <c r="G55" s="16"/>
      <c r="H55" s="11"/>
      <c r="I55" s="16"/>
      <c r="J55" s="11"/>
      <c r="K55" s="16"/>
      <c r="L55" s="11"/>
      <c r="M55" s="11"/>
      <c r="N55" s="11"/>
      <c r="O55" s="16"/>
      <c r="P55" s="9"/>
      <c r="Q55" s="16"/>
      <c r="R55" s="9">
        <v>957</v>
      </c>
      <c r="S55" s="16">
        <v>625.021</v>
      </c>
      <c r="T55" s="14"/>
      <c r="U55" s="14"/>
      <c r="V55" s="14"/>
      <c r="W55" s="14"/>
      <c r="X55" s="11"/>
      <c r="Y55" s="11"/>
      <c r="Z55" s="20">
        <f t="shared" si="0"/>
        <v>625.021</v>
      </c>
    </row>
    <row r="56" spans="1:26" ht="15.75">
      <c r="A56" s="15" t="s">
        <v>112</v>
      </c>
      <c r="B56" s="11"/>
      <c r="C56" s="16"/>
      <c r="D56" s="11"/>
      <c r="E56" s="16"/>
      <c r="F56" s="11"/>
      <c r="G56" s="16"/>
      <c r="H56" s="11"/>
      <c r="I56" s="16"/>
      <c r="J56" s="11"/>
      <c r="K56" s="16"/>
      <c r="L56" s="11"/>
      <c r="M56" s="11"/>
      <c r="N56" s="11"/>
      <c r="O56" s="16"/>
      <c r="P56" s="9"/>
      <c r="Q56" s="16"/>
      <c r="R56" s="9">
        <v>720</v>
      </c>
      <c r="S56" s="16">
        <v>473.53</v>
      </c>
      <c r="T56" s="14"/>
      <c r="U56" s="14"/>
      <c r="V56" s="14"/>
      <c r="W56" s="14"/>
      <c r="X56" s="11"/>
      <c r="Y56" s="11"/>
      <c r="Z56" s="20">
        <f t="shared" si="0"/>
        <v>473.53</v>
      </c>
    </row>
    <row r="57" spans="1:26" ht="15.75">
      <c r="A57" s="15" t="s">
        <v>81</v>
      </c>
      <c r="B57" s="11"/>
      <c r="C57" s="16"/>
      <c r="D57" s="11"/>
      <c r="E57" s="16"/>
      <c r="F57" s="11"/>
      <c r="G57" s="16"/>
      <c r="H57" s="11"/>
      <c r="I57" s="16"/>
      <c r="J57" s="11"/>
      <c r="K57" s="16"/>
      <c r="L57" s="11"/>
      <c r="M57" s="11"/>
      <c r="N57" s="11"/>
      <c r="O57" s="16"/>
      <c r="P57" s="11"/>
      <c r="Q57" s="16"/>
      <c r="R57" s="9">
        <v>1064</v>
      </c>
      <c r="S57" s="16">
        <v>635.48</v>
      </c>
      <c r="T57" s="14"/>
      <c r="U57" s="14"/>
      <c r="V57" s="14"/>
      <c r="W57" s="14"/>
      <c r="X57" s="9"/>
      <c r="Y57" s="11"/>
      <c r="Z57" s="20">
        <f t="shared" si="0"/>
        <v>635.48</v>
      </c>
    </row>
    <row r="58" spans="1:26" ht="15.75">
      <c r="A58" s="15" t="s">
        <v>113</v>
      </c>
      <c r="B58" s="11"/>
      <c r="C58" s="16"/>
      <c r="D58" s="11"/>
      <c r="E58" s="16"/>
      <c r="F58" s="11"/>
      <c r="G58" s="16"/>
      <c r="H58" s="11"/>
      <c r="I58" s="16"/>
      <c r="J58" s="11"/>
      <c r="K58" s="16"/>
      <c r="L58" s="11"/>
      <c r="M58" s="11"/>
      <c r="N58" s="11"/>
      <c r="O58" s="16"/>
      <c r="P58" s="11"/>
      <c r="Q58" s="16"/>
      <c r="R58" s="9">
        <v>1072</v>
      </c>
      <c r="S58" s="16">
        <v>854.5</v>
      </c>
      <c r="T58" s="14"/>
      <c r="U58" s="14"/>
      <c r="V58" s="14"/>
      <c r="W58" s="14"/>
      <c r="X58" s="9"/>
      <c r="Y58" s="11"/>
      <c r="Z58" s="20">
        <f t="shared" si="0"/>
        <v>854.5</v>
      </c>
    </row>
    <row r="59" spans="1:26" ht="15.75">
      <c r="A59" s="15" t="s">
        <v>114</v>
      </c>
      <c r="B59" s="11"/>
      <c r="C59" s="16"/>
      <c r="D59" s="11"/>
      <c r="E59" s="16"/>
      <c r="F59" s="11"/>
      <c r="G59" s="16"/>
      <c r="H59" s="11"/>
      <c r="I59" s="16"/>
      <c r="J59" s="11"/>
      <c r="K59" s="16"/>
      <c r="L59" s="11"/>
      <c r="M59" s="11"/>
      <c r="N59" s="11"/>
      <c r="O59" s="16"/>
      <c r="P59" s="11"/>
      <c r="Q59" s="16"/>
      <c r="R59" s="9">
        <v>629</v>
      </c>
      <c r="S59" s="16">
        <v>574.1</v>
      </c>
      <c r="T59" s="14"/>
      <c r="U59" s="14"/>
      <c r="V59" s="14"/>
      <c r="W59" s="14"/>
      <c r="X59" s="9"/>
      <c r="Y59" s="11"/>
      <c r="Z59" s="20">
        <f t="shared" si="0"/>
        <v>574.1</v>
      </c>
    </row>
    <row r="60" spans="1:26" ht="15.75">
      <c r="A60" s="15" t="s">
        <v>115</v>
      </c>
      <c r="B60" s="11"/>
      <c r="C60" s="16"/>
      <c r="D60" s="11"/>
      <c r="E60" s="16"/>
      <c r="F60" s="11"/>
      <c r="G60" s="16"/>
      <c r="H60" s="11"/>
      <c r="I60" s="16"/>
      <c r="J60" s="11"/>
      <c r="K60" s="16"/>
      <c r="L60" s="11"/>
      <c r="M60" s="11"/>
      <c r="N60" s="11"/>
      <c r="O60" s="16"/>
      <c r="P60" s="11"/>
      <c r="Q60" s="16"/>
      <c r="R60" s="9">
        <v>390</v>
      </c>
      <c r="S60" s="16">
        <v>313.72</v>
      </c>
      <c r="T60" s="14"/>
      <c r="U60" s="14"/>
      <c r="V60" s="14"/>
      <c r="W60" s="14"/>
      <c r="X60" s="9"/>
      <c r="Y60" s="11"/>
      <c r="Z60" s="20">
        <f t="shared" si="0"/>
        <v>313.72</v>
      </c>
    </row>
    <row r="61" spans="1:26" ht="15.75">
      <c r="A61" s="15" t="s">
        <v>116</v>
      </c>
      <c r="B61" s="11"/>
      <c r="C61" s="16"/>
      <c r="D61" s="11"/>
      <c r="E61" s="16"/>
      <c r="F61" s="11"/>
      <c r="G61" s="16"/>
      <c r="H61" s="11"/>
      <c r="I61" s="16"/>
      <c r="J61" s="11"/>
      <c r="K61" s="16"/>
      <c r="L61" s="11"/>
      <c r="M61" s="11"/>
      <c r="N61" s="11"/>
      <c r="O61" s="16"/>
      <c r="P61" s="11"/>
      <c r="Q61" s="16"/>
      <c r="R61" s="9">
        <v>615</v>
      </c>
      <c r="S61" s="16">
        <v>450.7</v>
      </c>
      <c r="T61" s="14"/>
      <c r="U61" s="14"/>
      <c r="V61" s="14"/>
      <c r="W61" s="14"/>
      <c r="X61" s="9"/>
      <c r="Y61" s="11"/>
      <c r="Z61" s="20">
        <f t="shared" si="0"/>
        <v>450.7</v>
      </c>
    </row>
    <row r="62" spans="1:26" ht="15.75">
      <c r="A62" s="15" t="s">
        <v>117</v>
      </c>
      <c r="B62" s="11"/>
      <c r="C62" s="16"/>
      <c r="D62" s="11"/>
      <c r="E62" s="16"/>
      <c r="F62" s="11"/>
      <c r="G62" s="16"/>
      <c r="H62" s="11"/>
      <c r="I62" s="16"/>
      <c r="J62" s="11"/>
      <c r="K62" s="16"/>
      <c r="L62" s="11"/>
      <c r="M62" s="11"/>
      <c r="N62" s="11"/>
      <c r="O62" s="16"/>
      <c r="P62" s="11"/>
      <c r="Q62" s="16"/>
      <c r="R62" s="9">
        <v>675</v>
      </c>
      <c r="S62" s="16">
        <v>444.12</v>
      </c>
      <c r="T62" s="14"/>
      <c r="U62" s="14"/>
      <c r="V62" s="14"/>
      <c r="W62" s="14"/>
      <c r="X62" s="9"/>
      <c r="Y62" s="11"/>
      <c r="Z62" s="20">
        <f t="shared" si="0"/>
        <v>444.12</v>
      </c>
    </row>
    <row r="63" spans="1:26" ht="15.75">
      <c r="A63" s="15" t="s">
        <v>118</v>
      </c>
      <c r="B63" s="11"/>
      <c r="C63" s="16"/>
      <c r="D63" s="11"/>
      <c r="E63" s="16"/>
      <c r="F63" s="11"/>
      <c r="G63" s="16"/>
      <c r="H63" s="11"/>
      <c r="I63" s="16"/>
      <c r="J63" s="11"/>
      <c r="K63" s="16"/>
      <c r="L63" s="11"/>
      <c r="M63" s="11"/>
      <c r="N63" s="11"/>
      <c r="O63" s="16"/>
      <c r="P63" s="11"/>
      <c r="Q63" s="16"/>
      <c r="R63" s="9">
        <v>915</v>
      </c>
      <c r="S63" s="16">
        <v>783.8</v>
      </c>
      <c r="T63" s="14"/>
      <c r="U63" s="14"/>
      <c r="V63" s="14"/>
      <c r="W63" s="14"/>
      <c r="X63" s="9"/>
      <c r="Y63" s="11"/>
      <c r="Z63" s="20">
        <f t="shared" si="0"/>
        <v>783.8</v>
      </c>
    </row>
    <row r="64" spans="1:26" ht="15.75">
      <c r="A64" s="15" t="s">
        <v>33</v>
      </c>
      <c r="B64" s="11"/>
      <c r="C64" s="16"/>
      <c r="D64" s="11"/>
      <c r="E64" s="16"/>
      <c r="F64" s="11"/>
      <c r="G64" s="16"/>
      <c r="H64" s="11"/>
      <c r="I64" s="16"/>
      <c r="J64" s="11"/>
      <c r="K64" s="16"/>
      <c r="L64" s="9">
        <v>1</v>
      </c>
      <c r="M64" s="46">
        <v>495</v>
      </c>
      <c r="N64" s="11"/>
      <c r="O64" s="16"/>
      <c r="P64" s="11"/>
      <c r="Q64" s="16"/>
      <c r="R64" s="11"/>
      <c r="S64" s="16"/>
      <c r="T64" s="14"/>
      <c r="U64" s="14"/>
      <c r="V64" s="14"/>
      <c r="W64" s="14"/>
      <c r="X64" s="9"/>
      <c r="Y64" s="11"/>
      <c r="Z64" s="43">
        <f t="shared" si="0"/>
        <v>495</v>
      </c>
    </row>
    <row r="65" spans="1:26" ht="15.75">
      <c r="A65" s="15" t="s">
        <v>119</v>
      </c>
      <c r="B65" s="11"/>
      <c r="C65" s="16"/>
      <c r="D65" s="11"/>
      <c r="E65" s="16"/>
      <c r="F65" s="11"/>
      <c r="G65" s="16"/>
      <c r="H65" s="11"/>
      <c r="I65" s="16"/>
      <c r="J65" s="11"/>
      <c r="K65" s="16"/>
      <c r="L65" s="9">
        <v>2</v>
      </c>
      <c r="M65" s="46"/>
      <c r="N65" s="11"/>
      <c r="O65" s="16"/>
      <c r="P65" s="11"/>
      <c r="Q65" s="16"/>
      <c r="R65" s="11"/>
      <c r="S65" s="16"/>
      <c r="T65" s="14"/>
      <c r="U65" s="14"/>
      <c r="V65" s="14"/>
      <c r="W65" s="14"/>
      <c r="X65" s="9"/>
      <c r="Y65" s="11"/>
      <c r="Z65" s="45"/>
    </row>
    <row r="66" spans="1:26" ht="15.75">
      <c r="A66" s="15" t="s">
        <v>120</v>
      </c>
      <c r="B66" s="11"/>
      <c r="C66" s="16"/>
      <c r="D66" s="11"/>
      <c r="E66" s="16"/>
      <c r="F66" s="11"/>
      <c r="G66" s="16"/>
      <c r="H66" s="11"/>
      <c r="I66" s="16"/>
      <c r="J66" s="11"/>
      <c r="K66" s="16"/>
      <c r="L66" s="11"/>
      <c r="M66" s="16"/>
      <c r="N66" s="9"/>
      <c r="O66" s="16"/>
      <c r="P66" s="11"/>
      <c r="Q66" s="16"/>
      <c r="R66" s="11"/>
      <c r="S66" s="16"/>
      <c r="T66" s="14"/>
      <c r="U66" s="14"/>
      <c r="V66" s="14"/>
      <c r="W66" s="14"/>
      <c r="X66" s="9">
        <v>1</v>
      </c>
      <c r="Y66" s="16">
        <v>53.333</v>
      </c>
      <c r="Z66" s="20">
        <f t="shared" si="0"/>
        <v>53.333</v>
      </c>
    </row>
    <row r="67" spans="1:26" ht="15.75">
      <c r="A67" s="15" t="s">
        <v>121</v>
      </c>
      <c r="B67" s="11"/>
      <c r="C67" s="16"/>
      <c r="D67" s="11"/>
      <c r="E67" s="16"/>
      <c r="F67" s="11"/>
      <c r="G67" s="16"/>
      <c r="H67" s="11"/>
      <c r="I67" s="16"/>
      <c r="J67" s="11"/>
      <c r="K67" s="16"/>
      <c r="L67" s="11"/>
      <c r="M67" s="16"/>
      <c r="N67" s="9"/>
      <c r="O67" s="16"/>
      <c r="P67" s="11"/>
      <c r="Q67" s="16"/>
      <c r="R67" s="11"/>
      <c r="S67" s="16"/>
      <c r="T67" s="14"/>
      <c r="U67" s="14"/>
      <c r="V67" s="14"/>
      <c r="W67" s="14"/>
      <c r="X67" s="9">
        <v>1</v>
      </c>
      <c r="Y67" s="16">
        <v>53.333</v>
      </c>
      <c r="Z67" s="20">
        <f t="shared" si="0"/>
        <v>53.333</v>
      </c>
    </row>
    <row r="68" spans="1:26" ht="15.75">
      <c r="A68" s="15" t="s">
        <v>122</v>
      </c>
      <c r="B68" s="11"/>
      <c r="C68" s="16"/>
      <c r="D68" s="11"/>
      <c r="E68" s="16"/>
      <c r="F68" s="11"/>
      <c r="G68" s="16"/>
      <c r="H68" s="11"/>
      <c r="I68" s="16"/>
      <c r="J68" s="11"/>
      <c r="K68" s="16"/>
      <c r="L68" s="11"/>
      <c r="M68" s="16"/>
      <c r="N68" s="9"/>
      <c r="O68" s="16"/>
      <c r="P68" s="11"/>
      <c r="Q68" s="16"/>
      <c r="R68" s="11"/>
      <c r="S68" s="16"/>
      <c r="T68" s="14"/>
      <c r="U68" s="14"/>
      <c r="V68" s="14"/>
      <c r="W68" s="14"/>
      <c r="X68" s="9">
        <v>1</v>
      </c>
      <c r="Y68" s="16">
        <v>53.333</v>
      </c>
      <c r="Z68" s="20">
        <f t="shared" si="0"/>
        <v>53.333</v>
      </c>
    </row>
    <row r="69" spans="1:26" ht="15.75">
      <c r="A69" s="15" t="s">
        <v>123</v>
      </c>
      <c r="B69" s="11"/>
      <c r="C69" s="16"/>
      <c r="D69" s="11"/>
      <c r="E69" s="16"/>
      <c r="F69" s="11"/>
      <c r="G69" s="16"/>
      <c r="H69" s="11"/>
      <c r="I69" s="16"/>
      <c r="J69" s="11"/>
      <c r="K69" s="16"/>
      <c r="L69" s="11"/>
      <c r="M69" s="16"/>
      <c r="N69" s="9"/>
      <c r="O69" s="16"/>
      <c r="P69" s="11"/>
      <c r="Q69" s="16"/>
      <c r="R69" s="11"/>
      <c r="S69" s="16"/>
      <c r="T69" s="14"/>
      <c r="U69" s="14"/>
      <c r="V69" s="14"/>
      <c r="W69" s="14"/>
      <c r="X69" s="9">
        <v>1</v>
      </c>
      <c r="Y69" s="16">
        <v>53.333</v>
      </c>
      <c r="Z69" s="20">
        <f t="shared" si="0"/>
        <v>53.333</v>
      </c>
    </row>
    <row r="70" spans="1:26" ht="15.75">
      <c r="A70" s="15" t="s">
        <v>124</v>
      </c>
      <c r="B70" s="11"/>
      <c r="C70" s="16"/>
      <c r="D70" s="11"/>
      <c r="E70" s="16"/>
      <c r="F70" s="11"/>
      <c r="G70" s="16"/>
      <c r="H70" s="11"/>
      <c r="I70" s="16"/>
      <c r="J70" s="11"/>
      <c r="K70" s="16"/>
      <c r="L70" s="11"/>
      <c r="M70" s="16"/>
      <c r="N70" s="9"/>
      <c r="O70" s="16"/>
      <c r="P70" s="11"/>
      <c r="Q70" s="16"/>
      <c r="R70" s="11"/>
      <c r="S70" s="16"/>
      <c r="T70" s="14"/>
      <c r="U70" s="14"/>
      <c r="V70" s="14"/>
      <c r="W70" s="14"/>
      <c r="X70" s="9">
        <v>1</v>
      </c>
      <c r="Y70" s="16">
        <v>53.333</v>
      </c>
      <c r="Z70" s="20">
        <f t="shared" si="0"/>
        <v>53.333</v>
      </c>
    </row>
    <row r="71" spans="1:26" ht="15.75">
      <c r="A71" s="15" t="s">
        <v>125</v>
      </c>
      <c r="B71" s="11"/>
      <c r="C71" s="16"/>
      <c r="D71" s="11"/>
      <c r="E71" s="16"/>
      <c r="F71" s="11"/>
      <c r="G71" s="16"/>
      <c r="H71" s="11"/>
      <c r="I71" s="16"/>
      <c r="J71" s="11"/>
      <c r="K71" s="16"/>
      <c r="L71" s="11"/>
      <c r="M71" s="16"/>
      <c r="N71" s="9"/>
      <c r="O71" s="16"/>
      <c r="P71" s="11"/>
      <c r="Q71" s="16"/>
      <c r="R71" s="11"/>
      <c r="S71" s="16"/>
      <c r="T71" s="14"/>
      <c r="U71" s="14"/>
      <c r="V71" s="14"/>
      <c r="W71" s="14"/>
      <c r="X71" s="9">
        <v>1</v>
      </c>
      <c r="Y71" s="16">
        <v>53.333</v>
      </c>
      <c r="Z71" s="20">
        <f t="shared" si="0"/>
        <v>53.333</v>
      </c>
    </row>
    <row r="72" spans="1:26" ht="15.75">
      <c r="A72" s="15" t="s">
        <v>126</v>
      </c>
      <c r="B72" s="11"/>
      <c r="C72" s="16"/>
      <c r="D72" s="11"/>
      <c r="E72" s="16"/>
      <c r="F72" s="11"/>
      <c r="G72" s="16"/>
      <c r="H72" s="11"/>
      <c r="I72" s="16"/>
      <c r="J72" s="11"/>
      <c r="K72" s="16"/>
      <c r="L72" s="11"/>
      <c r="M72" s="16"/>
      <c r="N72" s="9"/>
      <c r="O72" s="16"/>
      <c r="P72" s="11"/>
      <c r="Q72" s="16"/>
      <c r="R72" s="11"/>
      <c r="S72" s="16"/>
      <c r="T72" s="14"/>
      <c r="U72" s="14"/>
      <c r="V72" s="14"/>
      <c r="W72" s="14"/>
      <c r="X72" s="9">
        <v>1</v>
      </c>
      <c r="Y72" s="16">
        <v>53.333</v>
      </c>
      <c r="Z72" s="20">
        <f t="shared" si="0"/>
        <v>53.333</v>
      </c>
    </row>
    <row r="73" spans="1:26" ht="15.75">
      <c r="A73" s="15" t="s">
        <v>127</v>
      </c>
      <c r="B73" s="11"/>
      <c r="C73" s="16"/>
      <c r="D73" s="11"/>
      <c r="E73" s="16"/>
      <c r="F73" s="11"/>
      <c r="G73" s="16"/>
      <c r="H73" s="11"/>
      <c r="I73" s="16"/>
      <c r="J73" s="11"/>
      <c r="K73" s="16"/>
      <c r="L73" s="11"/>
      <c r="M73" s="16"/>
      <c r="N73" s="9"/>
      <c r="O73" s="16"/>
      <c r="P73" s="11"/>
      <c r="Q73" s="16"/>
      <c r="R73" s="11"/>
      <c r="S73" s="16"/>
      <c r="T73" s="14"/>
      <c r="U73" s="14"/>
      <c r="V73" s="14"/>
      <c r="W73" s="14"/>
      <c r="X73" s="9">
        <v>1</v>
      </c>
      <c r="Y73" s="16">
        <v>53.333</v>
      </c>
      <c r="Z73" s="20">
        <f t="shared" si="0"/>
        <v>53.333</v>
      </c>
    </row>
    <row r="74" spans="1:26" ht="15.75">
      <c r="A74" s="15" t="s">
        <v>128</v>
      </c>
      <c r="B74" s="11"/>
      <c r="C74" s="16"/>
      <c r="D74" s="11"/>
      <c r="E74" s="16"/>
      <c r="F74" s="11"/>
      <c r="G74" s="16"/>
      <c r="H74" s="11"/>
      <c r="I74" s="16"/>
      <c r="J74" s="11"/>
      <c r="K74" s="16"/>
      <c r="L74" s="11"/>
      <c r="M74" s="16"/>
      <c r="N74" s="9"/>
      <c r="O74" s="16"/>
      <c r="P74" s="11"/>
      <c r="Q74" s="16"/>
      <c r="R74" s="11"/>
      <c r="S74" s="16"/>
      <c r="T74" s="14"/>
      <c r="U74" s="14"/>
      <c r="V74" s="14"/>
      <c r="W74" s="14"/>
      <c r="X74" s="9">
        <v>1</v>
      </c>
      <c r="Y74" s="16">
        <v>53.333</v>
      </c>
      <c r="Z74" s="20">
        <f t="shared" si="0"/>
        <v>53.333</v>
      </c>
    </row>
    <row r="75" spans="1:26" ht="15.75">
      <c r="A75" s="15" t="s">
        <v>129</v>
      </c>
      <c r="B75" s="11"/>
      <c r="C75" s="16"/>
      <c r="D75" s="11"/>
      <c r="E75" s="16"/>
      <c r="F75" s="11"/>
      <c r="G75" s="16"/>
      <c r="H75" s="11"/>
      <c r="I75" s="16"/>
      <c r="J75" s="11"/>
      <c r="K75" s="16"/>
      <c r="L75" s="11"/>
      <c r="M75" s="16"/>
      <c r="N75" s="9"/>
      <c r="O75" s="16"/>
      <c r="P75" s="11"/>
      <c r="Q75" s="16"/>
      <c r="R75" s="11"/>
      <c r="S75" s="16"/>
      <c r="T75" s="14"/>
      <c r="U75" s="14"/>
      <c r="V75" s="14"/>
      <c r="W75" s="14"/>
      <c r="X75" s="9">
        <v>1</v>
      </c>
      <c r="Y75" s="16">
        <v>53.333</v>
      </c>
      <c r="Z75" s="20">
        <f t="shared" si="0"/>
        <v>53.333</v>
      </c>
    </row>
    <row r="76" spans="1:26" ht="15.75">
      <c r="A76" s="15" t="s">
        <v>130</v>
      </c>
      <c r="B76" s="11"/>
      <c r="C76" s="16"/>
      <c r="D76" s="11"/>
      <c r="E76" s="16"/>
      <c r="F76" s="11"/>
      <c r="G76" s="16"/>
      <c r="H76" s="11"/>
      <c r="I76" s="16"/>
      <c r="J76" s="11"/>
      <c r="K76" s="16"/>
      <c r="L76" s="11"/>
      <c r="M76" s="16"/>
      <c r="N76" s="9"/>
      <c r="O76" s="16"/>
      <c r="P76" s="11"/>
      <c r="Q76" s="16"/>
      <c r="R76" s="11"/>
      <c r="S76" s="16"/>
      <c r="T76" s="14"/>
      <c r="U76" s="14"/>
      <c r="V76" s="14"/>
      <c r="W76" s="14"/>
      <c r="X76" s="9">
        <v>1</v>
      </c>
      <c r="Y76" s="16">
        <v>53.334</v>
      </c>
      <c r="Z76" s="20">
        <f t="shared" si="0"/>
        <v>53.334</v>
      </c>
    </row>
    <row r="77" spans="1:26" ht="15.75">
      <c r="A77" s="15" t="s">
        <v>131</v>
      </c>
      <c r="B77" s="11"/>
      <c r="C77" s="16"/>
      <c r="D77" s="11"/>
      <c r="E77" s="16"/>
      <c r="F77" s="11"/>
      <c r="G77" s="16"/>
      <c r="H77" s="11"/>
      <c r="I77" s="16"/>
      <c r="J77" s="11"/>
      <c r="K77" s="16"/>
      <c r="L77" s="11"/>
      <c r="M77" s="16"/>
      <c r="N77" s="9"/>
      <c r="O77" s="16"/>
      <c r="P77" s="11"/>
      <c r="Q77" s="16"/>
      <c r="R77" s="11"/>
      <c r="S77" s="16"/>
      <c r="T77" s="14"/>
      <c r="U77" s="14"/>
      <c r="V77" s="14"/>
      <c r="W77" s="14"/>
      <c r="X77" s="9">
        <v>1</v>
      </c>
      <c r="Y77" s="16">
        <v>53.334</v>
      </c>
      <c r="Z77" s="20">
        <f t="shared" si="0"/>
        <v>53.334</v>
      </c>
    </row>
    <row r="78" spans="1:26" ht="15.75">
      <c r="A78" s="15" t="s">
        <v>132</v>
      </c>
      <c r="B78" s="11"/>
      <c r="C78" s="16"/>
      <c r="D78" s="11"/>
      <c r="E78" s="16"/>
      <c r="F78" s="11"/>
      <c r="G78" s="16"/>
      <c r="H78" s="11"/>
      <c r="I78" s="16"/>
      <c r="J78" s="11"/>
      <c r="K78" s="16"/>
      <c r="L78" s="11"/>
      <c r="M78" s="16"/>
      <c r="N78" s="9"/>
      <c r="O78" s="16"/>
      <c r="P78" s="11"/>
      <c r="Q78" s="16"/>
      <c r="R78" s="11"/>
      <c r="S78" s="16"/>
      <c r="T78" s="14"/>
      <c r="U78" s="14"/>
      <c r="V78" s="14"/>
      <c r="W78" s="14"/>
      <c r="X78" s="9">
        <v>1</v>
      </c>
      <c r="Y78" s="16">
        <v>53.334</v>
      </c>
      <c r="Z78" s="20">
        <f t="shared" si="0"/>
        <v>53.334</v>
      </c>
    </row>
    <row r="79" spans="1:26" ht="15.75">
      <c r="A79" s="15" t="s">
        <v>133</v>
      </c>
      <c r="B79" s="11"/>
      <c r="C79" s="16"/>
      <c r="D79" s="11"/>
      <c r="E79" s="16"/>
      <c r="F79" s="11"/>
      <c r="G79" s="16"/>
      <c r="H79" s="11"/>
      <c r="I79" s="16"/>
      <c r="J79" s="11"/>
      <c r="K79" s="16"/>
      <c r="L79" s="11"/>
      <c r="M79" s="16"/>
      <c r="N79" s="9"/>
      <c r="O79" s="16"/>
      <c r="P79" s="11"/>
      <c r="Q79" s="16"/>
      <c r="R79" s="11"/>
      <c r="S79" s="16"/>
      <c r="T79" s="14"/>
      <c r="U79" s="14"/>
      <c r="V79" s="14"/>
      <c r="W79" s="14"/>
      <c r="X79" s="9">
        <v>1</v>
      </c>
      <c r="Y79" s="16">
        <v>53.334</v>
      </c>
      <c r="Z79" s="20">
        <f t="shared" si="0"/>
        <v>53.334</v>
      </c>
    </row>
    <row r="80" spans="1:26" ht="15.75">
      <c r="A80" s="15" t="s">
        <v>134</v>
      </c>
      <c r="B80" s="11"/>
      <c r="C80" s="16"/>
      <c r="D80" s="11"/>
      <c r="E80" s="16"/>
      <c r="F80" s="11"/>
      <c r="G80" s="16"/>
      <c r="H80" s="11"/>
      <c r="I80" s="16"/>
      <c r="J80" s="11"/>
      <c r="K80" s="16"/>
      <c r="L80" s="11"/>
      <c r="M80" s="16"/>
      <c r="N80" s="9"/>
      <c r="O80" s="16"/>
      <c r="P80" s="11"/>
      <c r="Q80" s="16"/>
      <c r="R80" s="11"/>
      <c r="S80" s="16"/>
      <c r="T80" s="14"/>
      <c r="U80" s="14"/>
      <c r="V80" s="14"/>
      <c r="W80" s="14"/>
      <c r="X80" s="9">
        <v>1</v>
      </c>
      <c r="Y80" s="16">
        <v>53.334</v>
      </c>
      <c r="Z80" s="20">
        <f t="shared" si="0"/>
        <v>53.334</v>
      </c>
    </row>
    <row r="81" spans="1:27" ht="15.75">
      <c r="A81" s="8" t="s">
        <v>135</v>
      </c>
      <c r="B81" s="9">
        <f aca="true" t="shared" si="1" ref="B81:K81">SUM(B15:B80)</f>
        <v>8930</v>
      </c>
      <c r="C81" s="16">
        <f t="shared" si="1"/>
        <v>12577.258000000002</v>
      </c>
      <c r="D81" s="9">
        <f t="shared" si="1"/>
        <v>2869</v>
      </c>
      <c r="E81" s="16">
        <f t="shared" si="1"/>
        <v>2932.437</v>
      </c>
      <c r="F81" s="9">
        <f t="shared" si="1"/>
        <v>68</v>
      </c>
      <c r="G81" s="16">
        <f t="shared" si="1"/>
        <v>1795.5</v>
      </c>
      <c r="H81" s="9">
        <f t="shared" si="1"/>
        <v>68</v>
      </c>
      <c r="I81" s="16">
        <f t="shared" si="1"/>
        <v>536.668</v>
      </c>
      <c r="J81" s="9">
        <f t="shared" si="1"/>
        <v>1642</v>
      </c>
      <c r="K81" s="16">
        <f t="shared" si="1"/>
        <v>831.213</v>
      </c>
      <c r="L81" s="9">
        <f aca="true" t="shared" si="2" ref="L81:S81">SUM(L15:L80)</f>
        <v>3</v>
      </c>
      <c r="M81" s="16">
        <f t="shared" si="2"/>
        <v>495</v>
      </c>
      <c r="N81" s="9">
        <f t="shared" si="2"/>
        <v>4</v>
      </c>
      <c r="O81" s="16">
        <f t="shared" si="2"/>
        <v>264</v>
      </c>
      <c r="P81" s="9">
        <f t="shared" si="2"/>
        <v>7</v>
      </c>
      <c r="Q81" s="16">
        <f t="shared" si="2"/>
        <v>511.6</v>
      </c>
      <c r="R81" s="9">
        <f t="shared" si="2"/>
        <v>7341</v>
      </c>
      <c r="S81" s="16">
        <f t="shared" si="2"/>
        <v>5434.571</v>
      </c>
      <c r="T81" s="14"/>
      <c r="U81" s="14"/>
      <c r="V81" s="14"/>
      <c r="W81" s="14"/>
      <c r="X81" s="9">
        <f>SUM(X15:X80)</f>
        <v>15</v>
      </c>
      <c r="Y81" s="16">
        <f>SUM(Y15:Y80)</f>
        <v>800</v>
      </c>
      <c r="Z81" s="20">
        <v>26178.3</v>
      </c>
      <c r="AA81" s="21"/>
    </row>
    <row r="82" spans="1:26" ht="22.5" customHeight="1">
      <c r="A82" s="50" t="s">
        <v>137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31.5" customHeight="1">
      <c r="A83" s="23" t="s">
        <v>138</v>
      </c>
      <c r="B83" s="9">
        <v>800</v>
      </c>
      <c r="C83" s="16">
        <v>1147.847</v>
      </c>
      <c r="D83" s="9"/>
      <c r="E83" s="11"/>
      <c r="F83" s="9">
        <v>3</v>
      </c>
      <c r="G83" s="16">
        <v>96.3</v>
      </c>
      <c r="H83" s="9">
        <v>3</v>
      </c>
      <c r="I83" s="18">
        <v>37.5</v>
      </c>
      <c r="J83" s="11"/>
      <c r="K83" s="11"/>
      <c r="L83" s="14"/>
      <c r="M83" s="14"/>
      <c r="N83" s="9">
        <v>1</v>
      </c>
      <c r="O83" s="16">
        <v>94.66</v>
      </c>
      <c r="P83" s="11"/>
      <c r="Q83" s="11"/>
      <c r="R83" s="14"/>
      <c r="S83" s="14"/>
      <c r="T83" s="14"/>
      <c r="U83" s="14"/>
      <c r="V83" s="14"/>
      <c r="W83" s="14"/>
      <c r="X83" s="11"/>
      <c r="Y83" s="11"/>
      <c r="Z83" s="22">
        <f aca="true" t="shared" si="3" ref="Z83:Z128">Y83+W83+U83+S83+Q83+O83+M83+K83+I83+G83+E83+C83</f>
        <v>1376.307</v>
      </c>
    </row>
    <row r="84" spans="1:26" ht="15.75">
      <c r="A84" s="15" t="s">
        <v>139</v>
      </c>
      <c r="B84" s="9">
        <v>778</v>
      </c>
      <c r="C84" s="18">
        <v>1603.547</v>
      </c>
      <c r="D84" s="9"/>
      <c r="E84" s="11"/>
      <c r="F84" s="11"/>
      <c r="G84" s="16"/>
      <c r="H84" s="11"/>
      <c r="I84" s="16"/>
      <c r="J84" s="11"/>
      <c r="K84" s="11"/>
      <c r="L84" s="14"/>
      <c r="M84" s="14"/>
      <c r="N84" s="9">
        <v>1</v>
      </c>
      <c r="O84" s="16">
        <v>94.67</v>
      </c>
      <c r="P84" s="11"/>
      <c r="Q84" s="11"/>
      <c r="R84" s="14"/>
      <c r="S84" s="14"/>
      <c r="T84" s="14"/>
      <c r="U84" s="14"/>
      <c r="V84" s="14"/>
      <c r="W84" s="14"/>
      <c r="X84" s="11"/>
      <c r="Y84" s="11"/>
      <c r="Z84" s="20">
        <f t="shared" si="3"/>
        <v>1698.217</v>
      </c>
    </row>
    <row r="85" spans="1:26" ht="17.25" customHeight="1">
      <c r="A85" s="15" t="s">
        <v>188</v>
      </c>
      <c r="B85" s="9">
        <v>720</v>
      </c>
      <c r="C85" s="18">
        <v>1587.054</v>
      </c>
      <c r="D85" s="9"/>
      <c r="E85" s="11"/>
      <c r="F85" s="11"/>
      <c r="G85" s="16"/>
      <c r="H85" s="11"/>
      <c r="I85" s="16"/>
      <c r="J85" s="11"/>
      <c r="K85" s="11"/>
      <c r="L85" s="14"/>
      <c r="M85" s="14"/>
      <c r="N85" s="9">
        <v>1</v>
      </c>
      <c r="O85" s="16">
        <v>94.67</v>
      </c>
      <c r="P85" s="11"/>
      <c r="Q85" s="11"/>
      <c r="R85" s="14"/>
      <c r="S85" s="14"/>
      <c r="T85" s="14"/>
      <c r="U85" s="14"/>
      <c r="V85" s="14"/>
      <c r="W85" s="14"/>
      <c r="X85" s="11"/>
      <c r="Y85" s="11"/>
      <c r="Z85" s="20">
        <f t="shared" si="3"/>
        <v>1681.7240000000002</v>
      </c>
    </row>
    <row r="86" spans="1:26" ht="15.75">
      <c r="A86" s="15" t="s">
        <v>83</v>
      </c>
      <c r="B86" s="11"/>
      <c r="C86" s="16"/>
      <c r="D86" s="9">
        <v>1715</v>
      </c>
      <c r="E86" s="16">
        <v>1853.877</v>
      </c>
      <c r="F86" s="11"/>
      <c r="G86" s="16"/>
      <c r="H86" s="11"/>
      <c r="I86" s="16"/>
      <c r="J86" s="11"/>
      <c r="K86" s="11"/>
      <c r="L86" s="14"/>
      <c r="M86" s="14"/>
      <c r="N86" s="11"/>
      <c r="O86" s="16"/>
      <c r="P86" s="11"/>
      <c r="Q86" s="11"/>
      <c r="R86" s="14"/>
      <c r="S86" s="14"/>
      <c r="T86" s="14"/>
      <c r="U86" s="14"/>
      <c r="V86" s="14"/>
      <c r="W86" s="14"/>
      <c r="X86" s="11"/>
      <c r="Y86" s="11"/>
      <c r="Z86" s="20">
        <f t="shared" si="3"/>
        <v>1853.877</v>
      </c>
    </row>
    <row r="87" spans="1:26" ht="15.75">
      <c r="A87" s="15" t="s">
        <v>112</v>
      </c>
      <c r="B87" s="11"/>
      <c r="C87" s="16"/>
      <c r="D87" s="9">
        <v>960</v>
      </c>
      <c r="E87" s="16">
        <v>1331.312</v>
      </c>
      <c r="F87" s="11"/>
      <c r="G87" s="16"/>
      <c r="H87" s="11"/>
      <c r="I87" s="16"/>
      <c r="J87" s="11"/>
      <c r="K87" s="11"/>
      <c r="L87" s="14"/>
      <c r="M87" s="14"/>
      <c r="N87" s="11"/>
      <c r="O87" s="16"/>
      <c r="P87" s="11"/>
      <c r="Q87" s="11"/>
      <c r="R87" s="14"/>
      <c r="S87" s="14"/>
      <c r="T87" s="14"/>
      <c r="U87" s="14"/>
      <c r="V87" s="14"/>
      <c r="W87" s="14"/>
      <c r="X87" s="11"/>
      <c r="Y87" s="11"/>
      <c r="Z87" s="20">
        <f t="shared" si="3"/>
        <v>1331.312</v>
      </c>
    </row>
    <row r="88" spans="1:26" ht="15.75">
      <c r="A88" s="15" t="s">
        <v>140</v>
      </c>
      <c r="B88" s="11"/>
      <c r="C88" s="16"/>
      <c r="D88" s="11"/>
      <c r="E88" s="16"/>
      <c r="F88" s="9">
        <v>4</v>
      </c>
      <c r="G88" s="16">
        <v>128.95</v>
      </c>
      <c r="H88" s="9">
        <v>4</v>
      </c>
      <c r="I88" s="16">
        <v>50</v>
      </c>
      <c r="J88" s="11"/>
      <c r="K88" s="11"/>
      <c r="L88" s="14"/>
      <c r="M88" s="14"/>
      <c r="N88" s="11"/>
      <c r="O88" s="16"/>
      <c r="P88" s="11"/>
      <c r="Q88" s="11"/>
      <c r="R88" s="14"/>
      <c r="S88" s="14"/>
      <c r="T88" s="14"/>
      <c r="U88" s="14"/>
      <c r="V88" s="14"/>
      <c r="W88" s="14"/>
      <c r="X88" s="11"/>
      <c r="Y88" s="11"/>
      <c r="Z88" s="20">
        <f t="shared" si="3"/>
        <v>178.95</v>
      </c>
    </row>
    <row r="89" spans="1:26" ht="15.75">
      <c r="A89" s="15" t="s">
        <v>141</v>
      </c>
      <c r="B89" s="11"/>
      <c r="C89" s="16"/>
      <c r="D89" s="11"/>
      <c r="E89" s="16"/>
      <c r="F89" s="9">
        <v>3</v>
      </c>
      <c r="G89" s="16">
        <v>96.6</v>
      </c>
      <c r="H89" s="9">
        <v>3</v>
      </c>
      <c r="I89" s="18">
        <v>37.5</v>
      </c>
      <c r="J89" s="11"/>
      <c r="K89" s="11"/>
      <c r="L89" s="14"/>
      <c r="M89" s="14"/>
      <c r="N89" s="11"/>
      <c r="O89" s="16"/>
      <c r="P89" s="11"/>
      <c r="Q89" s="11"/>
      <c r="R89" s="14"/>
      <c r="S89" s="14"/>
      <c r="T89" s="14"/>
      <c r="U89" s="14"/>
      <c r="V89" s="14"/>
      <c r="W89" s="14"/>
      <c r="X89" s="11"/>
      <c r="Y89" s="11"/>
      <c r="Z89" s="20">
        <f t="shared" si="3"/>
        <v>134.1</v>
      </c>
    </row>
    <row r="90" spans="1:26" ht="15.75">
      <c r="A90" s="15" t="s">
        <v>142</v>
      </c>
      <c r="B90" s="11"/>
      <c r="C90" s="16"/>
      <c r="D90" s="11"/>
      <c r="E90" s="16"/>
      <c r="F90" s="9">
        <v>3</v>
      </c>
      <c r="G90" s="16">
        <v>96.6</v>
      </c>
      <c r="H90" s="9">
        <v>3</v>
      </c>
      <c r="I90" s="18">
        <v>37.5</v>
      </c>
      <c r="J90" s="11"/>
      <c r="K90" s="11"/>
      <c r="L90" s="14"/>
      <c r="M90" s="14"/>
      <c r="N90" s="11"/>
      <c r="O90" s="16"/>
      <c r="P90" s="11"/>
      <c r="Q90" s="11"/>
      <c r="R90" s="14"/>
      <c r="S90" s="14"/>
      <c r="T90" s="14"/>
      <c r="U90" s="14"/>
      <c r="V90" s="14"/>
      <c r="W90" s="14"/>
      <c r="X90" s="11"/>
      <c r="Y90" s="11"/>
      <c r="Z90" s="20">
        <f t="shared" si="3"/>
        <v>134.1</v>
      </c>
    </row>
    <row r="91" spans="1:26" ht="15.75">
      <c r="A91" s="15" t="s">
        <v>143</v>
      </c>
      <c r="B91" s="11"/>
      <c r="C91" s="16"/>
      <c r="D91" s="11"/>
      <c r="E91" s="16"/>
      <c r="F91" s="9">
        <v>3</v>
      </c>
      <c r="G91" s="16">
        <v>96.6</v>
      </c>
      <c r="H91" s="9">
        <v>3</v>
      </c>
      <c r="I91" s="18">
        <v>37.5</v>
      </c>
      <c r="J91" s="11"/>
      <c r="K91" s="11"/>
      <c r="L91" s="14"/>
      <c r="M91" s="14"/>
      <c r="N91" s="11"/>
      <c r="O91" s="16"/>
      <c r="P91" s="11"/>
      <c r="Q91" s="11"/>
      <c r="R91" s="14"/>
      <c r="S91" s="14"/>
      <c r="T91" s="14"/>
      <c r="U91" s="14"/>
      <c r="V91" s="14"/>
      <c r="W91" s="14"/>
      <c r="X91" s="11"/>
      <c r="Y91" s="11"/>
      <c r="Z91" s="20">
        <f t="shared" si="3"/>
        <v>134.1</v>
      </c>
    </row>
    <row r="92" spans="1:26" ht="15.75">
      <c r="A92" s="15" t="s">
        <v>144</v>
      </c>
      <c r="B92" s="11"/>
      <c r="C92" s="16"/>
      <c r="D92" s="11"/>
      <c r="E92" s="16"/>
      <c r="F92" s="9">
        <v>4</v>
      </c>
      <c r="G92" s="16">
        <v>128.95</v>
      </c>
      <c r="H92" s="9">
        <v>4</v>
      </c>
      <c r="I92" s="16">
        <v>96</v>
      </c>
      <c r="J92" s="11"/>
      <c r="K92" s="11"/>
      <c r="L92" s="14"/>
      <c r="M92" s="14"/>
      <c r="N92" s="11"/>
      <c r="O92" s="16"/>
      <c r="P92" s="11"/>
      <c r="Q92" s="11"/>
      <c r="R92" s="14"/>
      <c r="S92" s="14"/>
      <c r="T92" s="14"/>
      <c r="U92" s="14"/>
      <c r="V92" s="14"/>
      <c r="W92" s="14"/>
      <c r="X92" s="11"/>
      <c r="Y92" s="11"/>
      <c r="Z92" s="20">
        <f t="shared" si="3"/>
        <v>224.95</v>
      </c>
    </row>
    <row r="93" spans="1:26" ht="15.75">
      <c r="A93" s="15" t="s">
        <v>145</v>
      </c>
      <c r="B93" s="11"/>
      <c r="C93" s="16"/>
      <c r="D93" s="11"/>
      <c r="E93" s="16"/>
      <c r="F93" s="11"/>
      <c r="G93" s="16"/>
      <c r="H93" s="11"/>
      <c r="I93" s="16"/>
      <c r="J93" s="9">
        <v>1024</v>
      </c>
      <c r="K93" s="16">
        <v>1090.052</v>
      </c>
      <c r="L93" s="14"/>
      <c r="M93" s="14"/>
      <c r="N93" s="11"/>
      <c r="O93" s="16"/>
      <c r="P93" s="11"/>
      <c r="Q93" s="11"/>
      <c r="R93" s="14"/>
      <c r="S93" s="14"/>
      <c r="T93" s="14"/>
      <c r="U93" s="14"/>
      <c r="V93" s="14"/>
      <c r="W93" s="14"/>
      <c r="X93" s="11"/>
      <c r="Y93" s="11"/>
      <c r="Z93" s="20">
        <f t="shared" si="3"/>
        <v>1090.052</v>
      </c>
    </row>
    <row r="94" spans="1:26" ht="15.75">
      <c r="A94" s="15" t="s">
        <v>146</v>
      </c>
      <c r="B94" s="11"/>
      <c r="C94" s="16"/>
      <c r="D94" s="11"/>
      <c r="E94" s="16"/>
      <c r="F94" s="11"/>
      <c r="G94" s="16"/>
      <c r="H94" s="11"/>
      <c r="I94" s="16"/>
      <c r="J94" s="9">
        <v>840</v>
      </c>
      <c r="K94" s="16">
        <v>600</v>
      </c>
      <c r="L94" s="14"/>
      <c r="M94" s="14"/>
      <c r="N94" s="11"/>
      <c r="O94" s="16"/>
      <c r="P94" s="11"/>
      <c r="Q94" s="11"/>
      <c r="R94" s="14"/>
      <c r="S94" s="14"/>
      <c r="T94" s="14"/>
      <c r="U94" s="14"/>
      <c r="V94" s="14"/>
      <c r="W94" s="14"/>
      <c r="X94" s="11"/>
      <c r="Y94" s="11"/>
      <c r="Z94" s="20">
        <f t="shared" si="3"/>
        <v>600</v>
      </c>
    </row>
    <row r="95" spans="1:26" ht="15.75">
      <c r="A95" s="15" t="s">
        <v>147</v>
      </c>
      <c r="B95" s="11"/>
      <c r="C95" s="16"/>
      <c r="D95" s="11"/>
      <c r="E95" s="16"/>
      <c r="F95" s="11"/>
      <c r="G95" s="16"/>
      <c r="H95" s="11"/>
      <c r="I95" s="16"/>
      <c r="J95" s="9">
        <v>840</v>
      </c>
      <c r="K95" s="16">
        <v>600</v>
      </c>
      <c r="L95" s="14"/>
      <c r="M95" s="14"/>
      <c r="N95" s="11"/>
      <c r="O95" s="16"/>
      <c r="P95" s="11"/>
      <c r="Q95" s="11"/>
      <c r="R95" s="14"/>
      <c r="S95" s="14"/>
      <c r="T95" s="14"/>
      <c r="U95" s="14"/>
      <c r="V95" s="14"/>
      <c r="W95" s="14"/>
      <c r="X95" s="11"/>
      <c r="Y95" s="11"/>
      <c r="Z95" s="20">
        <f t="shared" si="3"/>
        <v>600</v>
      </c>
    </row>
    <row r="96" spans="1:26" ht="15.75">
      <c r="A96" s="15" t="s">
        <v>148</v>
      </c>
      <c r="B96" s="11"/>
      <c r="C96" s="16"/>
      <c r="D96" s="11"/>
      <c r="E96" s="16"/>
      <c r="F96" s="11"/>
      <c r="G96" s="16"/>
      <c r="H96" s="11"/>
      <c r="I96" s="16"/>
      <c r="J96" s="11"/>
      <c r="K96" s="16"/>
      <c r="L96" s="14"/>
      <c r="M96" s="14"/>
      <c r="N96" s="11"/>
      <c r="O96" s="16"/>
      <c r="P96" s="9">
        <v>1</v>
      </c>
      <c r="Q96" s="16">
        <v>84</v>
      </c>
      <c r="R96" s="14"/>
      <c r="S96" s="14"/>
      <c r="T96" s="14"/>
      <c r="U96" s="14"/>
      <c r="V96" s="14"/>
      <c r="W96" s="14"/>
      <c r="X96" s="11"/>
      <c r="Y96" s="11"/>
      <c r="Z96" s="20">
        <f t="shared" si="3"/>
        <v>84</v>
      </c>
    </row>
    <row r="97" spans="1:26" ht="15.75">
      <c r="A97" s="15" t="s">
        <v>149</v>
      </c>
      <c r="B97" s="11"/>
      <c r="C97" s="16"/>
      <c r="D97" s="11"/>
      <c r="E97" s="16"/>
      <c r="F97" s="11"/>
      <c r="G97" s="16"/>
      <c r="H97" s="11"/>
      <c r="I97" s="16"/>
      <c r="J97" s="11"/>
      <c r="K97" s="16"/>
      <c r="L97" s="14"/>
      <c r="M97" s="14"/>
      <c r="N97" s="11"/>
      <c r="O97" s="16"/>
      <c r="P97" s="9">
        <v>1</v>
      </c>
      <c r="Q97" s="16">
        <v>84</v>
      </c>
      <c r="R97" s="14"/>
      <c r="S97" s="14"/>
      <c r="T97" s="14"/>
      <c r="U97" s="14"/>
      <c r="V97" s="14"/>
      <c r="W97" s="14"/>
      <c r="X97" s="11"/>
      <c r="Y97" s="11"/>
      <c r="Z97" s="20">
        <f t="shared" si="3"/>
        <v>84</v>
      </c>
    </row>
    <row r="98" spans="1:26" ht="31.5">
      <c r="A98" s="15" t="s">
        <v>150</v>
      </c>
      <c r="B98" s="11"/>
      <c r="C98" s="16"/>
      <c r="D98" s="11"/>
      <c r="E98" s="16"/>
      <c r="F98" s="11"/>
      <c r="G98" s="16"/>
      <c r="H98" s="11"/>
      <c r="I98" s="16"/>
      <c r="J98" s="11"/>
      <c r="K98" s="16"/>
      <c r="L98" s="14"/>
      <c r="M98" s="14"/>
      <c r="N98" s="11"/>
      <c r="O98" s="16"/>
      <c r="P98" s="11"/>
      <c r="Q98" s="16"/>
      <c r="R98" s="14"/>
      <c r="S98" s="14"/>
      <c r="T98" s="14"/>
      <c r="U98" s="14"/>
      <c r="V98" s="14"/>
      <c r="W98" s="14"/>
      <c r="X98" s="9">
        <v>1</v>
      </c>
      <c r="Y98" s="16">
        <v>42.579</v>
      </c>
      <c r="Z98" s="22">
        <f t="shared" si="3"/>
        <v>42.579</v>
      </c>
    </row>
    <row r="99" spans="1:26" ht="15.75">
      <c r="A99" s="15" t="s">
        <v>151</v>
      </c>
      <c r="B99" s="11"/>
      <c r="C99" s="16"/>
      <c r="D99" s="11"/>
      <c r="E99" s="16"/>
      <c r="F99" s="11"/>
      <c r="G99" s="16"/>
      <c r="H99" s="11"/>
      <c r="I99" s="16"/>
      <c r="J99" s="11"/>
      <c r="K99" s="16"/>
      <c r="L99" s="14"/>
      <c r="M99" s="14"/>
      <c r="N99" s="11"/>
      <c r="O99" s="16"/>
      <c r="P99" s="11"/>
      <c r="Q99" s="16"/>
      <c r="R99" s="14"/>
      <c r="S99" s="14"/>
      <c r="T99" s="14"/>
      <c r="U99" s="14"/>
      <c r="V99" s="14"/>
      <c r="W99" s="14"/>
      <c r="X99" s="9">
        <v>1</v>
      </c>
      <c r="Y99" s="16">
        <v>42.584</v>
      </c>
      <c r="Z99" s="20">
        <f t="shared" si="3"/>
        <v>42.584</v>
      </c>
    </row>
    <row r="100" spans="1:26" ht="15.75">
      <c r="A100" s="15" t="s">
        <v>152</v>
      </c>
      <c r="B100" s="11"/>
      <c r="C100" s="16"/>
      <c r="D100" s="11"/>
      <c r="E100" s="16"/>
      <c r="F100" s="11"/>
      <c r="G100" s="16"/>
      <c r="H100" s="11"/>
      <c r="I100" s="16"/>
      <c r="J100" s="11"/>
      <c r="K100" s="16"/>
      <c r="L100" s="14"/>
      <c r="M100" s="14"/>
      <c r="N100" s="11"/>
      <c r="O100" s="16"/>
      <c r="P100" s="11"/>
      <c r="Q100" s="16"/>
      <c r="R100" s="14"/>
      <c r="S100" s="14"/>
      <c r="T100" s="14"/>
      <c r="U100" s="14"/>
      <c r="V100" s="14"/>
      <c r="W100" s="14"/>
      <c r="X100" s="9">
        <v>1</v>
      </c>
      <c r="Y100" s="16">
        <v>42.584</v>
      </c>
      <c r="Z100" s="20">
        <f t="shared" si="3"/>
        <v>42.584</v>
      </c>
    </row>
    <row r="101" spans="1:26" ht="15.75">
      <c r="A101" s="15" t="s">
        <v>153</v>
      </c>
      <c r="B101" s="11"/>
      <c r="C101" s="16"/>
      <c r="D101" s="11"/>
      <c r="E101" s="16"/>
      <c r="F101" s="11"/>
      <c r="G101" s="16"/>
      <c r="H101" s="11"/>
      <c r="I101" s="16"/>
      <c r="J101" s="11"/>
      <c r="K101" s="16"/>
      <c r="L101" s="14"/>
      <c r="M101" s="14"/>
      <c r="N101" s="11"/>
      <c r="O101" s="16"/>
      <c r="P101" s="11"/>
      <c r="Q101" s="16"/>
      <c r="R101" s="14"/>
      <c r="S101" s="14"/>
      <c r="T101" s="14"/>
      <c r="U101" s="14"/>
      <c r="V101" s="14"/>
      <c r="W101" s="14"/>
      <c r="X101" s="9">
        <v>1</v>
      </c>
      <c r="Y101" s="16">
        <v>42.584</v>
      </c>
      <c r="Z101" s="20">
        <f t="shared" si="3"/>
        <v>42.584</v>
      </c>
    </row>
    <row r="102" spans="1:26" ht="15.75">
      <c r="A102" s="15" t="s">
        <v>154</v>
      </c>
      <c r="B102" s="11"/>
      <c r="C102" s="16"/>
      <c r="D102" s="11"/>
      <c r="E102" s="16"/>
      <c r="F102" s="11"/>
      <c r="G102" s="16"/>
      <c r="H102" s="11"/>
      <c r="I102" s="16"/>
      <c r="J102" s="11"/>
      <c r="K102" s="16"/>
      <c r="L102" s="14"/>
      <c r="M102" s="14"/>
      <c r="N102" s="11"/>
      <c r="O102" s="16"/>
      <c r="P102" s="11"/>
      <c r="Q102" s="16"/>
      <c r="R102" s="14"/>
      <c r="S102" s="14"/>
      <c r="T102" s="14"/>
      <c r="U102" s="14"/>
      <c r="V102" s="14"/>
      <c r="W102" s="14"/>
      <c r="X102" s="9">
        <v>1</v>
      </c>
      <c r="Y102" s="16">
        <v>42.584</v>
      </c>
      <c r="Z102" s="20">
        <f t="shared" si="3"/>
        <v>42.584</v>
      </c>
    </row>
    <row r="103" spans="1:26" ht="15.75">
      <c r="A103" s="15" t="s">
        <v>155</v>
      </c>
      <c r="B103" s="11"/>
      <c r="C103" s="16"/>
      <c r="D103" s="11"/>
      <c r="E103" s="16"/>
      <c r="F103" s="11"/>
      <c r="G103" s="16"/>
      <c r="H103" s="11"/>
      <c r="I103" s="16"/>
      <c r="J103" s="11"/>
      <c r="K103" s="16"/>
      <c r="L103" s="14"/>
      <c r="M103" s="14"/>
      <c r="N103" s="11"/>
      <c r="O103" s="16"/>
      <c r="P103" s="11"/>
      <c r="Q103" s="16"/>
      <c r="R103" s="14"/>
      <c r="S103" s="14"/>
      <c r="T103" s="14"/>
      <c r="U103" s="14"/>
      <c r="V103" s="14"/>
      <c r="W103" s="14"/>
      <c r="X103" s="9">
        <v>1</v>
      </c>
      <c r="Y103" s="16">
        <v>42.584</v>
      </c>
      <c r="Z103" s="20">
        <f t="shared" si="3"/>
        <v>42.584</v>
      </c>
    </row>
    <row r="104" spans="1:26" ht="15.75">
      <c r="A104" s="15" t="s">
        <v>156</v>
      </c>
      <c r="B104" s="11"/>
      <c r="C104" s="16"/>
      <c r="D104" s="11"/>
      <c r="E104" s="16"/>
      <c r="F104" s="11"/>
      <c r="G104" s="16"/>
      <c r="H104" s="11"/>
      <c r="I104" s="16"/>
      <c r="J104" s="11"/>
      <c r="K104" s="16"/>
      <c r="L104" s="14"/>
      <c r="M104" s="14"/>
      <c r="N104" s="11"/>
      <c r="O104" s="16"/>
      <c r="P104" s="11"/>
      <c r="Q104" s="16"/>
      <c r="R104" s="14"/>
      <c r="S104" s="14"/>
      <c r="T104" s="14"/>
      <c r="U104" s="14"/>
      <c r="V104" s="14"/>
      <c r="W104" s="14"/>
      <c r="X104" s="9">
        <v>1</v>
      </c>
      <c r="Y104" s="16">
        <v>42.584</v>
      </c>
      <c r="Z104" s="20">
        <f t="shared" si="3"/>
        <v>42.584</v>
      </c>
    </row>
    <row r="105" spans="1:26" ht="15.75">
      <c r="A105" s="15" t="s">
        <v>157</v>
      </c>
      <c r="B105" s="11"/>
      <c r="C105" s="16"/>
      <c r="D105" s="11"/>
      <c r="E105" s="16"/>
      <c r="F105" s="11"/>
      <c r="G105" s="16"/>
      <c r="H105" s="11"/>
      <c r="I105" s="16"/>
      <c r="J105" s="11"/>
      <c r="K105" s="16"/>
      <c r="L105" s="14"/>
      <c r="M105" s="14"/>
      <c r="N105" s="11"/>
      <c r="O105" s="16"/>
      <c r="P105" s="11"/>
      <c r="Q105" s="16"/>
      <c r="R105" s="14"/>
      <c r="S105" s="14"/>
      <c r="T105" s="14"/>
      <c r="U105" s="14"/>
      <c r="V105" s="14"/>
      <c r="W105" s="14"/>
      <c r="X105" s="9">
        <v>1</v>
      </c>
      <c r="Y105" s="16">
        <v>42.584</v>
      </c>
      <c r="Z105" s="20">
        <f t="shared" si="3"/>
        <v>42.584</v>
      </c>
    </row>
    <row r="106" spans="1:26" ht="15.75">
      <c r="A106" s="15" t="s">
        <v>158</v>
      </c>
      <c r="B106" s="11"/>
      <c r="C106" s="16"/>
      <c r="D106" s="11"/>
      <c r="E106" s="16"/>
      <c r="F106" s="11"/>
      <c r="G106" s="16"/>
      <c r="H106" s="11"/>
      <c r="I106" s="16"/>
      <c r="J106" s="11"/>
      <c r="K106" s="16"/>
      <c r="L106" s="14"/>
      <c r="M106" s="14"/>
      <c r="N106" s="11"/>
      <c r="O106" s="16"/>
      <c r="P106" s="11"/>
      <c r="Q106" s="16"/>
      <c r="R106" s="14"/>
      <c r="S106" s="14"/>
      <c r="T106" s="14"/>
      <c r="U106" s="14"/>
      <c r="V106" s="14"/>
      <c r="W106" s="14"/>
      <c r="X106" s="9">
        <v>1</v>
      </c>
      <c r="Y106" s="16">
        <v>42.584</v>
      </c>
      <c r="Z106" s="20">
        <f t="shared" si="3"/>
        <v>42.584</v>
      </c>
    </row>
    <row r="107" spans="1:26" ht="15.75">
      <c r="A107" s="15" t="s">
        <v>159</v>
      </c>
      <c r="B107" s="11"/>
      <c r="C107" s="16"/>
      <c r="D107" s="11"/>
      <c r="E107" s="16"/>
      <c r="F107" s="11"/>
      <c r="G107" s="16"/>
      <c r="H107" s="11"/>
      <c r="I107" s="16"/>
      <c r="J107" s="11"/>
      <c r="K107" s="16"/>
      <c r="L107" s="14"/>
      <c r="M107" s="14"/>
      <c r="N107" s="11"/>
      <c r="O107" s="16"/>
      <c r="P107" s="11"/>
      <c r="Q107" s="16"/>
      <c r="R107" s="14"/>
      <c r="S107" s="14"/>
      <c r="T107" s="14"/>
      <c r="U107" s="14"/>
      <c r="V107" s="14"/>
      <c r="W107" s="14"/>
      <c r="X107" s="9">
        <v>1</v>
      </c>
      <c r="Y107" s="16">
        <v>42.584</v>
      </c>
      <c r="Z107" s="20">
        <f t="shared" si="3"/>
        <v>42.584</v>
      </c>
    </row>
    <row r="108" spans="1:26" ht="15.75">
      <c r="A108" s="15" t="s">
        <v>160</v>
      </c>
      <c r="B108" s="11"/>
      <c r="C108" s="16"/>
      <c r="D108" s="11"/>
      <c r="E108" s="16"/>
      <c r="F108" s="11"/>
      <c r="G108" s="16"/>
      <c r="H108" s="11"/>
      <c r="I108" s="16"/>
      <c r="J108" s="11"/>
      <c r="K108" s="16"/>
      <c r="L108" s="14"/>
      <c r="M108" s="14"/>
      <c r="N108" s="11"/>
      <c r="O108" s="16"/>
      <c r="P108" s="11"/>
      <c r="Q108" s="16"/>
      <c r="R108" s="14"/>
      <c r="S108" s="14"/>
      <c r="T108" s="14"/>
      <c r="U108" s="14"/>
      <c r="V108" s="14"/>
      <c r="W108" s="14"/>
      <c r="X108" s="9">
        <v>1</v>
      </c>
      <c r="Y108" s="16">
        <v>42.585</v>
      </c>
      <c r="Z108" s="20">
        <f t="shared" si="3"/>
        <v>42.585</v>
      </c>
    </row>
    <row r="109" spans="1:26" ht="15.75">
      <c r="A109" s="15" t="s">
        <v>161</v>
      </c>
      <c r="B109" s="11"/>
      <c r="C109" s="16"/>
      <c r="D109" s="11"/>
      <c r="E109" s="16"/>
      <c r="F109" s="11"/>
      <c r="G109" s="16"/>
      <c r="H109" s="11"/>
      <c r="I109" s="16"/>
      <c r="J109" s="11"/>
      <c r="K109" s="16"/>
      <c r="L109" s="14"/>
      <c r="M109" s="14"/>
      <c r="N109" s="11"/>
      <c r="O109" s="16"/>
      <c r="P109" s="11"/>
      <c r="Q109" s="16"/>
      <c r="R109" s="14"/>
      <c r="S109" s="14"/>
      <c r="T109" s="14"/>
      <c r="U109" s="14"/>
      <c r="V109" s="14"/>
      <c r="W109" s="14"/>
      <c r="X109" s="9">
        <v>1</v>
      </c>
      <c r="Y109" s="16">
        <v>42.585</v>
      </c>
      <c r="Z109" s="20">
        <f t="shared" si="3"/>
        <v>42.585</v>
      </c>
    </row>
    <row r="110" spans="1:26" ht="15.75">
      <c r="A110" s="15" t="s">
        <v>162</v>
      </c>
      <c r="B110" s="11"/>
      <c r="C110" s="16"/>
      <c r="D110" s="11"/>
      <c r="E110" s="16"/>
      <c r="F110" s="11"/>
      <c r="G110" s="16"/>
      <c r="H110" s="11"/>
      <c r="I110" s="16"/>
      <c r="J110" s="11"/>
      <c r="K110" s="16"/>
      <c r="L110" s="14"/>
      <c r="M110" s="14"/>
      <c r="N110" s="11"/>
      <c r="O110" s="16"/>
      <c r="P110" s="11"/>
      <c r="Q110" s="16"/>
      <c r="R110" s="14"/>
      <c r="S110" s="14"/>
      <c r="T110" s="14"/>
      <c r="U110" s="14"/>
      <c r="V110" s="14"/>
      <c r="W110" s="14"/>
      <c r="X110" s="9">
        <v>1</v>
      </c>
      <c r="Y110" s="16">
        <v>42.585</v>
      </c>
      <c r="Z110" s="20">
        <f t="shared" si="3"/>
        <v>42.585</v>
      </c>
    </row>
    <row r="111" spans="1:26" ht="15.75">
      <c r="A111" s="15" t="s">
        <v>163</v>
      </c>
      <c r="B111" s="11"/>
      <c r="C111" s="16"/>
      <c r="D111" s="11"/>
      <c r="E111" s="16"/>
      <c r="F111" s="11"/>
      <c r="G111" s="16"/>
      <c r="H111" s="11"/>
      <c r="I111" s="16"/>
      <c r="J111" s="11"/>
      <c r="K111" s="16"/>
      <c r="L111" s="14"/>
      <c r="M111" s="14"/>
      <c r="N111" s="11"/>
      <c r="O111" s="16"/>
      <c r="P111" s="11"/>
      <c r="Q111" s="16"/>
      <c r="R111" s="14"/>
      <c r="S111" s="14"/>
      <c r="T111" s="14"/>
      <c r="U111" s="14"/>
      <c r="V111" s="14"/>
      <c r="W111" s="14"/>
      <c r="X111" s="9">
        <v>1</v>
      </c>
      <c r="Y111" s="16">
        <v>42.585</v>
      </c>
      <c r="Z111" s="20">
        <f t="shared" si="3"/>
        <v>42.585</v>
      </c>
    </row>
    <row r="112" spans="1:26" ht="15.75">
      <c r="A112" s="15" t="s">
        <v>164</v>
      </c>
      <c r="B112" s="11"/>
      <c r="C112" s="16"/>
      <c r="D112" s="11"/>
      <c r="E112" s="16"/>
      <c r="F112" s="11"/>
      <c r="G112" s="16"/>
      <c r="H112" s="11"/>
      <c r="I112" s="16"/>
      <c r="J112" s="11"/>
      <c r="K112" s="16"/>
      <c r="L112" s="14"/>
      <c r="M112" s="14"/>
      <c r="N112" s="11"/>
      <c r="O112" s="16"/>
      <c r="P112" s="11"/>
      <c r="Q112" s="16"/>
      <c r="R112" s="14"/>
      <c r="S112" s="14"/>
      <c r="T112" s="14"/>
      <c r="U112" s="14"/>
      <c r="V112" s="14"/>
      <c r="W112" s="14"/>
      <c r="X112" s="9">
        <v>1</v>
      </c>
      <c r="Y112" s="16">
        <v>42.585</v>
      </c>
      <c r="Z112" s="20">
        <f t="shared" si="3"/>
        <v>42.585</v>
      </c>
    </row>
    <row r="113" spans="1:26" ht="15.75">
      <c r="A113" s="15" t="s">
        <v>165</v>
      </c>
      <c r="B113" s="11"/>
      <c r="C113" s="16"/>
      <c r="D113" s="11"/>
      <c r="E113" s="16"/>
      <c r="F113" s="11"/>
      <c r="G113" s="16"/>
      <c r="H113" s="11"/>
      <c r="I113" s="16"/>
      <c r="J113" s="11"/>
      <c r="K113" s="16"/>
      <c r="L113" s="14"/>
      <c r="M113" s="14"/>
      <c r="N113" s="11"/>
      <c r="O113" s="16"/>
      <c r="P113" s="11"/>
      <c r="Q113" s="16"/>
      <c r="R113" s="14"/>
      <c r="S113" s="14"/>
      <c r="T113" s="14"/>
      <c r="U113" s="14"/>
      <c r="V113" s="14"/>
      <c r="W113" s="14"/>
      <c r="X113" s="9">
        <v>1</v>
      </c>
      <c r="Y113" s="16">
        <v>42.585</v>
      </c>
      <c r="Z113" s="20">
        <f t="shared" si="3"/>
        <v>42.585</v>
      </c>
    </row>
    <row r="114" spans="1:26" ht="15.75">
      <c r="A114" s="15" t="s">
        <v>166</v>
      </c>
      <c r="B114" s="11"/>
      <c r="C114" s="16"/>
      <c r="D114" s="11"/>
      <c r="E114" s="16"/>
      <c r="F114" s="11"/>
      <c r="G114" s="16"/>
      <c r="H114" s="11"/>
      <c r="I114" s="16"/>
      <c r="J114" s="11"/>
      <c r="K114" s="16"/>
      <c r="L114" s="14"/>
      <c r="M114" s="14"/>
      <c r="N114" s="11"/>
      <c r="O114" s="16"/>
      <c r="P114" s="11"/>
      <c r="Q114" s="16"/>
      <c r="R114" s="14"/>
      <c r="S114" s="14"/>
      <c r="T114" s="14"/>
      <c r="U114" s="14"/>
      <c r="V114" s="14"/>
      <c r="W114" s="14"/>
      <c r="X114" s="9">
        <v>1</v>
      </c>
      <c r="Y114" s="16">
        <v>42.585</v>
      </c>
      <c r="Z114" s="20">
        <f t="shared" si="3"/>
        <v>42.585</v>
      </c>
    </row>
    <row r="115" spans="1:26" ht="15.75">
      <c r="A115" s="15" t="s">
        <v>167</v>
      </c>
      <c r="B115" s="11"/>
      <c r="C115" s="16"/>
      <c r="D115" s="11"/>
      <c r="E115" s="16"/>
      <c r="F115" s="11"/>
      <c r="G115" s="16"/>
      <c r="H115" s="11"/>
      <c r="I115" s="16"/>
      <c r="J115" s="11"/>
      <c r="K115" s="16"/>
      <c r="L115" s="14"/>
      <c r="M115" s="14"/>
      <c r="N115" s="11"/>
      <c r="O115" s="16"/>
      <c r="P115" s="11"/>
      <c r="Q115" s="16"/>
      <c r="R115" s="14"/>
      <c r="S115" s="14"/>
      <c r="T115" s="14"/>
      <c r="U115" s="14"/>
      <c r="V115" s="14"/>
      <c r="W115" s="14"/>
      <c r="X115" s="9">
        <v>1</v>
      </c>
      <c r="Y115" s="16">
        <v>42.585</v>
      </c>
      <c r="Z115" s="20">
        <f t="shared" si="3"/>
        <v>42.585</v>
      </c>
    </row>
    <row r="116" spans="1:26" ht="15.75">
      <c r="A116" s="15" t="s">
        <v>168</v>
      </c>
      <c r="B116" s="11"/>
      <c r="C116" s="16"/>
      <c r="D116" s="11"/>
      <c r="E116" s="16"/>
      <c r="F116" s="11"/>
      <c r="G116" s="16"/>
      <c r="H116" s="11"/>
      <c r="I116" s="16"/>
      <c r="J116" s="11"/>
      <c r="K116" s="16"/>
      <c r="L116" s="14"/>
      <c r="M116" s="14"/>
      <c r="N116" s="9"/>
      <c r="O116" s="16"/>
      <c r="P116" s="11"/>
      <c r="Q116" s="16"/>
      <c r="R116" s="14"/>
      <c r="S116" s="14"/>
      <c r="T116" s="14"/>
      <c r="U116" s="14"/>
      <c r="V116" s="14"/>
      <c r="W116" s="14"/>
      <c r="X116" s="9">
        <v>1</v>
      </c>
      <c r="Y116" s="16">
        <v>42.585</v>
      </c>
      <c r="Z116" s="20">
        <f t="shared" si="3"/>
        <v>42.585</v>
      </c>
    </row>
    <row r="117" spans="1:26" ht="15.75">
      <c r="A117" s="8" t="s">
        <v>195</v>
      </c>
      <c r="B117" s="9">
        <f aca="true" t="shared" si="4" ref="B117:K117">SUM(B83:B116)</f>
        <v>2298</v>
      </c>
      <c r="C117" s="16">
        <f t="shared" si="4"/>
        <v>4338.448</v>
      </c>
      <c r="D117" s="9">
        <f t="shared" si="4"/>
        <v>2675</v>
      </c>
      <c r="E117" s="16">
        <f t="shared" si="4"/>
        <v>3185.189</v>
      </c>
      <c r="F117" s="9">
        <f t="shared" si="4"/>
        <v>20</v>
      </c>
      <c r="G117" s="16">
        <f t="shared" si="4"/>
        <v>644</v>
      </c>
      <c r="H117" s="9">
        <f t="shared" si="4"/>
        <v>20</v>
      </c>
      <c r="I117" s="16">
        <f t="shared" si="4"/>
        <v>296</v>
      </c>
      <c r="J117" s="9">
        <f t="shared" si="4"/>
        <v>2704</v>
      </c>
      <c r="K117" s="16">
        <f t="shared" si="4"/>
        <v>2290.0519999999997</v>
      </c>
      <c r="L117" s="14"/>
      <c r="M117" s="14"/>
      <c r="N117" s="9">
        <f>SUM(N83:N116)</f>
        <v>3</v>
      </c>
      <c r="O117" s="16">
        <f>SUM(O83:O116)</f>
        <v>284</v>
      </c>
      <c r="P117" s="9">
        <f>SUM(P83:P116)</f>
        <v>2</v>
      </c>
      <c r="Q117" s="16">
        <f>SUM(Q83:Q116)</f>
        <v>168</v>
      </c>
      <c r="R117" s="14"/>
      <c r="S117" s="14"/>
      <c r="T117" s="14"/>
      <c r="U117" s="14"/>
      <c r="V117" s="14"/>
      <c r="W117" s="14"/>
      <c r="X117" s="9">
        <f>SUM(X83:X116)</f>
        <v>19</v>
      </c>
      <c r="Y117" s="16">
        <f>SUM(Y83:Y116)</f>
        <v>809.1000000000003</v>
      </c>
      <c r="Z117" s="20">
        <f t="shared" si="3"/>
        <v>12014.789</v>
      </c>
    </row>
    <row r="118" spans="1:26" ht="24" customHeight="1">
      <c r="A118" s="50" t="s">
        <v>169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31.5">
      <c r="A119" s="7" t="s">
        <v>13</v>
      </c>
      <c r="B119" s="9">
        <v>1800</v>
      </c>
      <c r="C119" s="16">
        <v>2125.386</v>
      </c>
      <c r="D119" s="9"/>
      <c r="E119" s="11"/>
      <c r="F119" s="9"/>
      <c r="G119" s="11"/>
      <c r="H119" s="9"/>
      <c r="I119" s="10"/>
      <c r="J119" s="9">
        <v>1004</v>
      </c>
      <c r="K119" s="16">
        <v>1014.187</v>
      </c>
      <c r="L119" s="11"/>
      <c r="M119" s="11"/>
      <c r="N119" s="9"/>
      <c r="O119" s="11"/>
      <c r="P119" s="14"/>
      <c r="Q119" s="14"/>
      <c r="R119" s="14"/>
      <c r="S119" s="14"/>
      <c r="T119" s="16"/>
      <c r="U119" s="17"/>
      <c r="V119" s="14"/>
      <c r="W119" s="14"/>
      <c r="X119" s="14"/>
      <c r="Y119" s="14"/>
      <c r="Z119" s="22">
        <f t="shared" si="3"/>
        <v>3139.573</v>
      </c>
    </row>
    <row r="120" spans="1:26" ht="31.5">
      <c r="A120" s="7" t="s">
        <v>14</v>
      </c>
      <c r="B120" s="9">
        <v>969</v>
      </c>
      <c r="C120" s="18">
        <v>1195.38</v>
      </c>
      <c r="D120" s="9"/>
      <c r="E120" s="11"/>
      <c r="F120" s="11"/>
      <c r="G120" s="11"/>
      <c r="H120" s="11"/>
      <c r="I120" s="11"/>
      <c r="J120" s="9">
        <v>754</v>
      </c>
      <c r="K120" s="16">
        <v>797.959</v>
      </c>
      <c r="L120" s="11"/>
      <c r="M120" s="11"/>
      <c r="N120" s="9"/>
      <c r="O120" s="11"/>
      <c r="P120" s="14"/>
      <c r="Q120" s="14"/>
      <c r="R120" s="14"/>
      <c r="S120" s="14"/>
      <c r="T120" s="16"/>
      <c r="U120" s="17"/>
      <c r="V120" s="14"/>
      <c r="W120" s="14"/>
      <c r="X120" s="14"/>
      <c r="Y120" s="14"/>
      <c r="Z120" s="22">
        <f t="shared" si="3"/>
        <v>1993.339</v>
      </c>
    </row>
    <row r="121" spans="1:26" ht="31.5">
      <c r="A121" s="7" t="s">
        <v>3</v>
      </c>
      <c r="B121" s="9"/>
      <c r="C121" s="18"/>
      <c r="D121" s="9"/>
      <c r="E121" s="11"/>
      <c r="F121" s="11"/>
      <c r="G121" s="11"/>
      <c r="H121" s="11"/>
      <c r="I121" s="11"/>
      <c r="J121" s="9">
        <v>1064</v>
      </c>
      <c r="K121" s="16">
        <v>961.104</v>
      </c>
      <c r="L121" s="11"/>
      <c r="M121" s="11"/>
      <c r="N121" s="9"/>
      <c r="O121" s="11"/>
      <c r="P121" s="14"/>
      <c r="Q121" s="14"/>
      <c r="R121" s="14"/>
      <c r="S121" s="14"/>
      <c r="T121" s="16"/>
      <c r="U121" s="17"/>
      <c r="V121" s="14"/>
      <c r="W121" s="14"/>
      <c r="X121" s="14"/>
      <c r="Y121" s="14"/>
      <c r="Z121" s="22">
        <f t="shared" si="3"/>
        <v>961.104</v>
      </c>
    </row>
    <row r="122" spans="1:26" ht="15.75">
      <c r="A122" s="7" t="s">
        <v>170</v>
      </c>
      <c r="B122" s="9">
        <v>989</v>
      </c>
      <c r="C122" s="18">
        <v>1941</v>
      </c>
      <c r="D122" s="9"/>
      <c r="E122" s="11"/>
      <c r="F122" s="11"/>
      <c r="G122" s="11"/>
      <c r="H122" s="11"/>
      <c r="I122" s="11"/>
      <c r="J122" s="11"/>
      <c r="K122" s="16"/>
      <c r="L122" s="11"/>
      <c r="M122" s="11"/>
      <c r="N122" s="9">
        <v>1</v>
      </c>
      <c r="O122" s="46">
        <v>221</v>
      </c>
      <c r="P122" s="14"/>
      <c r="Q122" s="14"/>
      <c r="R122" s="14"/>
      <c r="S122" s="14"/>
      <c r="T122" s="16"/>
      <c r="U122" s="17"/>
      <c r="V122" s="14"/>
      <c r="W122" s="14"/>
      <c r="X122" s="14"/>
      <c r="Y122" s="14"/>
      <c r="Z122" s="20">
        <v>2014</v>
      </c>
    </row>
    <row r="123" spans="1:26" ht="15.75">
      <c r="A123" s="7" t="s">
        <v>46</v>
      </c>
      <c r="B123" s="9">
        <v>1982</v>
      </c>
      <c r="C123" s="18">
        <v>3626</v>
      </c>
      <c r="D123" s="9"/>
      <c r="E123" s="11"/>
      <c r="F123" s="11"/>
      <c r="G123" s="11"/>
      <c r="H123" s="11"/>
      <c r="I123" s="11"/>
      <c r="J123" s="11"/>
      <c r="K123" s="16"/>
      <c r="L123" s="11"/>
      <c r="M123" s="11"/>
      <c r="N123" s="9">
        <v>1</v>
      </c>
      <c r="O123" s="46"/>
      <c r="P123" s="14"/>
      <c r="Q123" s="14"/>
      <c r="R123" s="14"/>
      <c r="S123" s="14"/>
      <c r="T123" s="16"/>
      <c r="U123" s="17"/>
      <c r="V123" s="14"/>
      <c r="W123" s="14"/>
      <c r="X123" s="14"/>
      <c r="Y123" s="14"/>
      <c r="Z123" s="20">
        <v>3699</v>
      </c>
    </row>
    <row r="124" spans="1:26" ht="15.75">
      <c r="A124" s="7" t="s">
        <v>171</v>
      </c>
      <c r="B124" s="9"/>
      <c r="C124" s="18"/>
      <c r="D124" s="9"/>
      <c r="E124" s="11"/>
      <c r="F124" s="11"/>
      <c r="G124" s="11"/>
      <c r="H124" s="11"/>
      <c r="I124" s="11"/>
      <c r="J124" s="11"/>
      <c r="K124" s="16"/>
      <c r="L124" s="11"/>
      <c r="M124" s="11"/>
      <c r="N124" s="9">
        <v>1</v>
      </c>
      <c r="O124" s="46"/>
      <c r="P124" s="14"/>
      <c r="Q124" s="14"/>
      <c r="R124" s="14"/>
      <c r="S124" s="14"/>
      <c r="T124" s="16"/>
      <c r="U124" s="17"/>
      <c r="V124" s="14"/>
      <c r="W124" s="14"/>
      <c r="X124" s="14"/>
      <c r="Y124" s="14"/>
      <c r="Z124" s="20">
        <v>75</v>
      </c>
    </row>
    <row r="125" spans="1:26" ht="15.75">
      <c r="A125" s="7" t="s">
        <v>16</v>
      </c>
      <c r="B125" s="9">
        <v>821</v>
      </c>
      <c r="C125" s="18">
        <v>1536.394</v>
      </c>
      <c r="D125" s="9"/>
      <c r="E125" s="11"/>
      <c r="F125" s="11"/>
      <c r="G125" s="11"/>
      <c r="H125" s="11"/>
      <c r="I125" s="11"/>
      <c r="J125" s="11"/>
      <c r="K125" s="16"/>
      <c r="L125" s="11"/>
      <c r="M125" s="11"/>
      <c r="N125" s="9">
        <v>1</v>
      </c>
      <c r="O125" s="46">
        <v>120</v>
      </c>
      <c r="P125" s="14"/>
      <c r="Q125" s="14"/>
      <c r="R125" s="14"/>
      <c r="S125" s="14"/>
      <c r="T125" s="16"/>
      <c r="U125" s="17"/>
      <c r="V125" s="14"/>
      <c r="W125" s="14"/>
      <c r="X125" s="14"/>
      <c r="Y125" s="14"/>
      <c r="Z125" s="20">
        <v>1596.4</v>
      </c>
    </row>
    <row r="126" spans="1:26" ht="15.75">
      <c r="A126" s="7" t="s">
        <v>15</v>
      </c>
      <c r="B126" s="9">
        <v>811</v>
      </c>
      <c r="C126" s="18">
        <v>1490.294</v>
      </c>
      <c r="D126" s="9"/>
      <c r="E126" s="11"/>
      <c r="F126" s="11"/>
      <c r="G126" s="11"/>
      <c r="H126" s="11"/>
      <c r="I126" s="11"/>
      <c r="J126" s="11"/>
      <c r="K126" s="16"/>
      <c r="L126" s="11"/>
      <c r="M126" s="11"/>
      <c r="N126" s="9">
        <v>1</v>
      </c>
      <c r="O126" s="47"/>
      <c r="P126" s="14"/>
      <c r="Q126" s="14"/>
      <c r="R126" s="14"/>
      <c r="S126" s="14"/>
      <c r="T126" s="16"/>
      <c r="U126" s="17"/>
      <c r="V126" s="14"/>
      <c r="W126" s="14"/>
      <c r="X126" s="14"/>
      <c r="Y126" s="14"/>
      <c r="Z126" s="20">
        <v>1550.3</v>
      </c>
    </row>
    <row r="127" spans="1:26" ht="15.75">
      <c r="A127" s="7" t="s">
        <v>148</v>
      </c>
      <c r="B127" s="9"/>
      <c r="C127" s="18"/>
      <c r="D127" s="9"/>
      <c r="E127" s="16">
        <v>4223</v>
      </c>
      <c r="F127" s="11"/>
      <c r="G127" s="11"/>
      <c r="H127" s="11"/>
      <c r="I127" s="11"/>
      <c r="J127" s="11"/>
      <c r="K127" s="16"/>
      <c r="L127" s="11"/>
      <c r="M127" s="11"/>
      <c r="N127" s="9"/>
      <c r="O127" s="16"/>
      <c r="P127" s="14"/>
      <c r="Q127" s="14"/>
      <c r="R127" s="14"/>
      <c r="S127" s="14"/>
      <c r="T127" s="16"/>
      <c r="U127" s="17"/>
      <c r="V127" s="14"/>
      <c r="W127" s="14"/>
      <c r="X127" s="14"/>
      <c r="Y127" s="14"/>
      <c r="Z127" s="20">
        <f t="shared" si="3"/>
        <v>4223</v>
      </c>
    </row>
    <row r="128" spans="1:26" ht="15.75">
      <c r="A128" s="7" t="s">
        <v>149</v>
      </c>
      <c r="B128" s="9"/>
      <c r="C128" s="18"/>
      <c r="D128" s="9"/>
      <c r="E128" s="16">
        <v>1230.251</v>
      </c>
      <c r="F128" s="11"/>
      <c r="G128" s="11"/>
      <c r="H128" s="11"/>
      <c r="I128" s="11"/>
      <c r="J128" s="11"/>
      <c r="K128" s="16"/>
      <c r="L128" s="11"/>
      <c r="M128" s="11"/>
      <c r="N128" s="9"/>
      <c r="O128" s="16"/>
      <c r="P128" s="14"/>
      <c r="Q128" s="14"/>
      <c r="R128" s="14"/>
      <c r="S128" s="14"/>
      <c r="T128" s="16"/>
      <c r="U128" s="17"/>
      <c r="V128" s="14"/>
      <c r="W128" s="14"/>
      <c r="X128" s="14"/>
      <c r="Y128" s="14"/>
      <c r="Z128" s="20">
        <f t="shared" si="3"/>
        <v>1230.251</v>
      </c>
    </row>
    <row r="129" spans="1:26" ht="15.75">
      <c r="A129" s="7" t="s">
        <v>172</v>
      </c>
      <c r="B129" s="11"/>
      <c r="C129" s="16"/>
      <c r="D129" s="9"/>
      <c r="E129" s="16"/>
      <c r="F129" s="9">
        <v>3</v>
      </c>
      <c r="G129" s="46">
        <v>328</v>
      </c>
      <c r="H129" s="9">
        <v>3</v>
      </c>
      <c r="I129" s="46">
        <v>250</v>
      </c>
      <c r="J129" s="11"/>
      <c r="K129" s="16"/>
      <c r="L129" s="11"/>
      <c r="M129" s="11"/>
      <c r="N129" s="11"/>
      <c r="O129" s="16"/>
      <c r="P129" s="14"/>
      <c r="Q129" s="14"/>
      <c r="R129" s="14"/>
      <c r="S129" s="14"/>
      <c r="T129" s="16"/>
      <c r="U129" s="17"/>
      <c r="V129" s="14"/>
      <c r="W129" s="14"/>
      <c r="X129" s="14"/>
      <c r="Y129" s="14"/>
      <c r="Z129" s="43">
        <f>G129+I129</f>
        <v>578</v>
      </c>
    </row>
    <row r="130" spans="1:26" ht="15.75">
      <c r="A130" s="7" t="s">
        <v>173</v>
      </c>
      <c r="B130" s="11"/>
      <c r="C130" s="16"/>
      <c r="D130" s="9"/>
      <c r="E130" s="16"/>
      <c r="F130" s="9">
        <v>3</v>
      </c>
      <c r="G130" s="47"/>
      <c r="H130" s="9">
        <v>3</v>
      </c>
      <c r="I130" s="47"/>
      <c r="J130" s="11"/>
      <c r="K130" s="16"/>
      <c r="L130" s="11"/>
      <c r="M130" s="11"/>
      <c r="N130" s="11"/>
      <c r="O130" s="16"/>
      <c r="P130" s="14"/>
      <c r="Q130" s="14"/>
      <c r="R130" s="14"/>
      <c r="S130" s="14"/>
      <c r="T130" s="16"/>
      <c r="U130" s="17"/>
      <c r="V130" s="14"/>
      <c r="W130" s="14"/>
      <c r="X130" s="14"/>
      <c r="Y130" s="14"/>
      <c r="Z130" s="48"/>
    </row>
    <row r="131" spans="1:26" ht="15.75">
      <c r="A131" s="7" t="s">
        <v>174</v>
      </c>
      <c r="B131" s="11"/>
      <c r="C131" s="16"/>
      <c r="D131" s="11"/>
      <c r="E131" s="16"/>
      <c r="F131" s="9">
        <v>3</v>
      </c>
      <c r="G131" s="47"/>
      <c r="H131" s="9">
        <v>3</v>
      </c>
      <c r="I131" s="47"/>
      <c r="J131" s="11"/>
      <c r="K131" s="16"/>
      <c r="L131" s="11"/>
      <c r="M131" s="11"/>
      <c r="N131" s="11"/>
      <c r="O131" s="16"/>
      <c r="P131" s="14"/>
      <c r="Q131" s="14"/>
      <c r="R131" s="14"/>
      <c r="S131" s="14"/>
      <c r="T131" s="16"/>
      <c r="U131" s="17"/>
      <c r="V131" s="14"/>
      <c r="W131" s="14"/>
      <c r="X131" s="14"/>
      <c r="Y131" s="14"/>
      <c r="Z131" s="48"/>
    </row>
    <row r="132" spans="1:26" ht="15.75">
      <c r="A132" s="7" t="s">
        <v>67</v>
      </c>
      <c r="B132" s="11"/>
      <c r="C132" s="16"/>
      <c r="D132" s="11"/>
      <c r="E132" s="16"/>
      <c r="F132" s="9">
        <v>3</v>
      </c>
      <c r="G132" s="47"/>
      <c r="H132" s="9">
        <v>3</v>
      </c>
      <c r="I132" s="47"/>
      <c r="J132" s="11"/>
      <c r="K132" s="16"/>
      <c r="L132" s="11"/>
      <c r="M132" s="11"/>
      <c r="N132" s="11"/>
      <c r="O132" s="16"/>
      <c r="P132" s="14"/>
      <c r="Q132" s="14"/>
      <c r="R132" s="14"/>
      <c r="S132" s="14"/>
      <c r="T132" s="16"/>
      <c r="U132" s="17"/>
      <c r="V132" s="14"/>
      <c r="W132" s="14"/>
      <c r="X132" s="14"/>
      <c r="Y132" s="14"/>
      <c r="Z132" s="49"/>
    </row>
    <row r="133" spans="1:26" ht="15.75">
      <c r="A133" s="7" t="s">
        <v>199</v>
      </c>
      <c r="B133" s="11"/>
      <c r="C133" s="16"/>
      <c r="D133" s="11"/>
      <c r="E133" s="16"/>
      <c r="F133" s="9"/>
      <c r="G133" s="18"/>
      <c r="H133" s="9"/>
      <c r="I133" s="18"/>
      <c r="J133" s="11"/>
      <c r="K133" s="16"/>
      <c r="L133" s="11"/>
      <c r="M133" s="11"/>
      <c r="N133" s="11"/>
      <c r="O133" s="16"/>
      <c r="P133" s="14"/>
      <c r="Q133" s="14"/>
      <c r="R133" s="14"/>
      <c r="S133" s="14"/>
      <c r="T133" s="16"/>
      <c r="U133" s="16">
        <v>1688.724</v>
      </c>
      <c r="V133" s="14"/>
      <c r="W133" s="14"/>
      <c r="X133" s="14"/>
      <c r="Y133" s="14"/>
      <c r="Z133" s="20">
        <f aca="true" t="shared" si="5" ref="Z133:Z147">Y133+W133+U133+S133+Q133+O133+M133+K133+I133+G133+E133+C133</f>
        <v>1688.724</v>
      </c>
    </row>
    <row r="134" spans="1:26" ht="15.75">
      <c r="A134" s="7" t="s">
        <v>200</v>
      </c>
      <c r="B134" s="11"/>
      <c r="C134" s="16"/>
      <c r="D134" s="16"/>
      <c r="E134" s="16"/>
      <c r="F134" s="9"/>
      <c r="G134" s="16"/>
      <c r="H134" s="9"/>
      <c r="I134" s="18"/>
      <c r="J134" s="11"/>
      <c r="K134" s="16"/>
      <c r="L134" s="11"/>
      <c r="M134" s="11"/>
      <c r="N134" s="11"/>
      <c r="O134" s="16"/>
      <c r="P134" s="14"/>
      <c r="Q134" s="14"/>
      <c r="R134" s="14"/>
      <c r="S134" s="14"/>
      <c r="T134" s="16">
        <v>10.5</v>
      </c>
      <c r="U134" s="16">
        <v>37.38</v>
      </c>
      <c r="V134" s="14"/>
      <c r="W134" s="14"/>
      <c r="X134" s="14"/>
      <c r="Y134" s="14"/>
      <c r="Z134" s="20">
        <f t="shared" si="5"/>
        <v>37.38</v>
      </c>
    </row>
    <row r="135" spans="1:26" ht="15.75">
      <c r="A135" s="7" t="s">
        <v>201</v>
      </c>
      <c r="B135" s="16"/>
      <c r="C135" s="16"/>
      <c r="D135" s="11"/>
      <c r="E135" s="16"/>
      <c r="F135" s="9"/>
      <c r="G135" s="16"/>
      <c r="H135" s="9"/>
      <c r="I135" s="18"/>
      <c r="J135" s="11"/>
      <c r="K135" s="16"/>
      <c r="L135" s="11"/>
      <c r="M135" s="11"/>
      <c r="N135" s="11"/>
      <c r="O135" s="16"/>
      <c r="P135" s="14"/>
      <c r="Q135" s="14"/>
      <c r="R135" s="14"/>
      <c r="S135" s="14"/>
      <c r="T135" s="16">
        <v>50.4</v>
      </c>
      <c r="U135" s="16">
        <v>40.808</v>
      </c>
      <c r="V135" s="14"/>
      <c r="W135" s="14"/>
      <c r="X135" s="14"/>
      <c r="Y135" s="14"/>
      <c r="Z135" s="20">
        <f t="shared" si="5"/>
        <v>40.808</v>
      </c>
    </row>
    <row r="136" spans="1:26" ht="15.75">
      <c r="A136" s="7" t="s">
        <v>202</v>
      </c>
      <c r="B136" s="11"/>
      <c r="C136" s="16"/>
      <c r="D136" s="11"/>
      <c r="E136" s="16"/>
      <c r="F136" s="9"/>
      <c r="G136" s="16"/>
      <c r="H136" s="9"/>
      <c r="I136" s="18"/>
      <c r="J136" s="11"/>
      <c r="K136" s="16"/>
      <c r="L136" s="11"/>
      <c r="M136" s="11"/>
      <c r="N136" s="11"/>
      <c r="O136" s="16"/>
      <c r="P136" s="14"/>
      <c r="Q136" s="14"/>
      <c r="R136" s="14"/>
      <c r="S136" s="14"/>
      <c r="T136" s="16">
        <v>12.2</v>
      </c>
      <c r="U136" s="16">
        <v>34.223</v>
      </c>
      <c r="V136" s="14"/>
      <c r="W136" s="14"/>
      <c r="X136" s="14"/>
      <c r="Y136" s="14"/>
      <c r="Z136" s="20">
        <f t="shared" si="5"/>
        <v>34.223</v>
      </c>
    </row>
    <row r="137" spans="1:26" ht="16.5" customHeight="1">
      <c r="A137" s="7" t="s">
        <v>175</v>
      </c>
      <c r="B137" s="11"/>
      <c r="C137" s="16"/>
      <c r="D137" s="11"/>
      <c r="E137" s="16"/>
      <c r="F137" s="9"/>
      <c r="G137" s="16"/>
      <c r="H137" s="9"/>
      <c r="I137" s="16"/>
      <c r="J137" s="11"/>
      <c r="K137" s="16"/>
      <c r="L137" s="11"/>
      <c r="M137" s="11"/>
      <c r="N137" s="11"/>
      <c r="O137" s="16"/>
      <c r="P137" s="14"/>
      <c r="Q137" s="14"/>
      <c r="R137" s="14"/>
      <c r="S137" s="14"/>
      <c r="T137" s="16">
        <v>41.7</v>
      </c>
      <c r="U137" s="46">
        <v>300</v>
      </c>
      <c r="V137" s="14"/>
      <c r="W137" s="14"/>
      <c r="X137" s="14"/>
      <c r="Y137" s="14"/>
      <c r="Z137" s="20">
        <f t="shared" si="5"/>
        <v>300</v>
      </c>
    </row>
    <row r="138" spans="1:26" ht="15.75">
      <c r="A138" s="7" t="s">
        <v>176</v>
      </c>
      <c r="B138" s="11"/>
      <c r="C138" s="16"/>
      <c r="D138" s="11"/>
      <c r="E138" s="18"/>
      <c r="F138" s="11"/>
      <c r="G138" s="16"/>
      <c r="H138" s="11"/>
      <c r="I138" s="16"/>
      <c r="J138" s="9"/>
      <c r="K138" s="16"/>
      <c r="L138" s="11"/>
      <c r="M138" s="11"/>
      <c r="N138" s="11"/>
      <c r="O138" s="16"/>
      <c r="P138" s="14"/>
      <c r="Q138" s="14"/>
      <c r="R138" s="14"/>
      <c r="S138" s="14"/>
      <c r="T138" s="16">
        <v>19.9</v>
      </c>
      <c r="U138" s="47"/>
      <c r="V138" s="14"/>
      <c r="W138" s="14"/>
      <c r="X138" s="14"/>
      <c r="Y138" s="14"/>
      <c r="Z138" s="20">
        <f t="shared" si="5"/>
        <v>0</v>
      </c>
    </row>
    <row r="139" spans="1:26" ht="15.75">
      <c r="A139" s="7" t="s">
        <v>177</v>
      </c>
      <c r="B139" s="11"/>
      <c r="C139" s="16"/>
      <c r="D139" s="11"/>
      <c r="E139" s="16"/>
      <c r="F139" s="11"/>
      <c r="G139" s="16"/>
      <c r="H139" s="11"/>
      <c r="I139" s="16"/>
      <c r="J139" s="9"/>
      <c r="K139" s="16"/>
      <c r="L139" s="11"/>
      <c r="M139" s="11"/>
      <c r="N139" s="11"/>
      <c r="O139" s="16"/>
      <c r="P139" s="14"/>
      <c r="Q139" s="14"/>
      <c r="R139" s="14"/>
      <c r="S139" s="14"/>
      <c r="T139" s="16">
        <v>13</v>
      </c>
      <c r="U139" s="16">
        <v>295.962</v>
      </c>
      <c r="V139" s="14"/>
      <c r="W139" s="14"/>
      <c r="X139" s="14"/>
      <c r="Y139" s="14"/>
      <c r="Z139" s="20">
        <f t="shared" si="5"/>
        <v>295.962</v>
      </c>
    </row>
    <row r="140" spans="1:26" ht="31.5">
      <c r="A140" s="7" t="s">
        <v>178</v>
      </c>
      <c r="B140" s="11"/>
      <c r="C140" s="16"/>
      <c r="D140" s="11"/>
      <c r="E140" s="16"/>
      <c r="F140" s="11"/>
      <c r="G140" s="16"/>
      <c r="H140" s="11"/>
      <c r="I140" s="16"/>
      <c r="J140" s="9"/>
      <c r="K140" s="16"/>
      <c r="L140" s="11"/>
      <c r="M140" s="11"/>
      <c r="N140" s="11"/>
      <c r="O140" s="16"/>
      <c r="P140" s="14"/>
      <c r="Q140" s="14"/>
      <c r="R140" s="14"/>
      <c r="S140" s="14"/>
      <c r="T140" s="16">
        <v>12</v>
      </c>
      <c r="U140" s="16">
        <v>108.651</v>
      </c>
      <c r="V140" s="14"/>
      <c r="W140" s="14"/>
      <c r="X140" s="14"/>
      <c r="Y140" s="14"/>
      <c r="Z140" s="22">
        <f t="shared" si="5"/>
        <v>108.651</v>
      </c>
    </row>
    <row r="141" spans="1:26" ht="31.5">
      <c r="A141" s="7" t="s">
        <v>179</v>
      </c>
      <c r="B141" s="11"/>
      <c r="C141" s="16"/>
      <c r="D141" s="11"/>
      <c r="E141" s="16"/>
      <c r="F141" s="11"/>
      <c r="G141" s="16"/>
      <c r="H141" s="11"/>
      <c r="I141" s="16"/>
      <c r="J141" s="9"/>
      <c r="K141" s="16"/>
      <c r="L141" s="11"/>
      <c r="M141" s="11"/>
      <c r="N141" s="11"/>
      <c r="O141" s="16"/>
      <c r="P141" s="14"/>
      <c r="Q141" s="14"/>
      <c r="R141" s="14"/>
      <c r="S141" s="14"/>
      <c r="T141" s="16">
        <v>19</v>
      </c>
      <c r="U141" s="16">
        <v>156.56</v>
      </c>
      <c r="V141" s="14"/>
      <c r="W141" s="14"/>
      <c r="X141" s="14"/>
      <c r="Y141" s="14"/>
      <c r="Z141" s="22">
        <f t="shared" si="5"/>
        <v>156.56</v>
      </c>
    </row>
    <row r="142" spans="1:26" ht="31.5">
      <c r="A142" s="7" t="s">
        <v>180</v>
      </c>
      <c r="B142" s="11"/>
      <c r="C142" s="16"/>
      <c r="D142" s="11"/>
      <c r="E142" s="16"/>
      <c r="F142" s="11"/>
      <c r="G142" s="16"/>
      <c r="H142" s="11"/>
      <c r="I142" s="16"/>
      <c r="J142" s="9"/>
      <c r="K142" s="16"/>
      <c r="L142" s="11"/>
      <c r="M142" s="11"/>
      <c r="N142" s="11"/>
      <c r="O142" s="16"/>
      <c r="P142" s="14"/>
      <c r="Q142" s="14"/>
      <c r="R142" s="14"/>
      <c r="S142" s="14"/>
      <c r="T142" s="16">
        <v>19</v>
      </c>
      <c r="U142" s="16">
        <v>124.157</v>
      </c>
      <c r="V142" s="14"/>
      <c r="W142" s="14"/>
      <c r="X142" s="14"/>
      <c r="Y142" s="14"/>
      <c r="Z142" s="22">
        <f t="shared" si="5"/>
        <v>124.157</v>
      </c>
    </row>
    <row r="143" spans="1:26" ht="31.5">
      <c r="A143" s="7" t="s">
        <v>181</v>
      </c>
      <c r="B143" s="11"/>
      <c r="C143" s="16"/>
      <c r="D143" s="11"/>
      <c r="E143" s="16"/>
      <c r="F143" s="11"/>
      <c r="G143" s="16"/>
      <c r="H143" s="11"/>
      <c r="I143" s="16"/>
      <c r="J143" s="9"/>
      <c r="K143" s="16"/>
      <c r="L143" s="11"/>
      <c r="M143" s="11"/>
      <c r="N143" s="11"/>
      <c r="O143" s="16"/>
      <c r="P143" s="14"/>
      <c r="Q143" s="14"/>
      <c r="R143" s="14"/>
      <c r="S143" s="14"/>
      <c r="T143" s="16">
        <v>12</v>
      </c>
      <c r="U143" s="16">
        <v>134.049</v>
      </c>
      <c r="V143" s="14"/>
      <c r="W143" s="14"/>
      <c r="X143" s="14"/>
      <c r="Y143" s="14"/>
      <c r="Z143" s="22">
        <f t="shared" si="5"/>
        <v>134.049</v>
      </c>
    </row>
    <row r="144" spans="1:26" ht="31.5">
      <c r="A144" s="7" t="s">
        <v>182</v>
      </c>
      <c r="B144" s="11"/>
      <c r="C144" s="16"/>
      <c r="D144" s="11"/>
      <c r="E144" s="16"/>
      <c r="F144" s="11"/>
      <c r="G144" s="16"/>
      <c r="H144" s="11"/>
      <c r="I144" s="16"/>
      <c r="J144" s="9"/>
      <c r="K144" s="16"/>
      <c r="L144" s="11"/>
      <c r="M144" s="11"/>
      <c r="N144" s="11"/>
      <c r="O144" s="16"/>
      <c r="P144" s="14"/>
      <c r="Q144" s="14"/>
      <c r="R144" s="14"/>
      <c r="S144" s="14"/>
      <c r="T144" s="16">
        <v>13</v>
      </c>
      <c r="U144" s="16">
        <v>144.299</v>
      </c>
      <c r="V144" s="14"/>
      <c r="W144" s="14"/>
      <c r="X144" s="14"/>
      <c r="Y144" s="14"/>
      <c r="Z144" s="22">
        <f t="shared" si="5"/>
        <v>144.299</v>
      </c>
    </row>
    <row r="145" spans="1:26" ht="31.5">
      <c r="A145" s="7" t="s">
        <v>183</v>
      </c>
      <c r="B145" s="11"/>
      <c r="C145" s="16"/>
      <c r="D145" s="11"/>
      <c r="E145" s="16"/>
      <c r="F145" s="11"/>
      <c r="G145" s="16"/>
      <c r="H145" s="11"/>
      <c r="I145" s="16"/>
      <c r="J145" s="9"/>
      <c r="K145" s="16"/>
      <c r="L145" s="11"/>
      <c r="M145" s="11"/>
      <c r="N145" s="11"/>
      <c r="O145" s="16"/>
      <c r="P145" s="14"/>
      <c r="Q145" s="14"/>
      <c r="R145" s="14"/>
      <c r="S145" s="14"/>
      <c r="T145" s="16">
        <v>13</v>
      </c>
      <c r="U145" s="16">
        <v>123.911</v>
      </c>
      <c r="V145" s="14"/>
      <c r="W145" s="14"/>
      <c r="X145" s="14"/>
      <c r="Y145" s="14"/>
      <c r="Z145" s="22">
        <f t="shared" si="5"/>
        <v>123.911</v>
      </c>
    </row>
    <row r="146" spans="1:26" ht="15.75">
      <c r="A146" s="7" t="s">
        <v>184</v>
      </c>
      <c r="B146" s="11"/>
      <c r="C146" s="16"/>
      <c r="D146" s="11"/>
      <c r="E146" s="16"/>
      <c r="F146" s="11"/>
      <c r="G146" s="16"/>
      <c r="H146" s="11"/>
      <c r="I146" s="16"/>
      <c r="J146" s="9"/>
      <c r="K146" s="16"/>
      <c r="L146" s="9">
        <v>1</v>
      </c>
      <c r="M146" s="16">
        <v>151.321</v>
      </c>
      <c r="N146" s="11"/>
      <c r="O146" s="16"/>
      <c r="P146" s="14"/>
      <c r="Q146" s="14"/>
      <c r="R146" s="14"/>
      <c r="S146" s="14"/>
      <c r="T146" s="11"/>
      <c r="U146" s="19"/>
      <c r="V146" s="14"/>
      <c r="W146" s="14"/>
      <c r="X146" s="14"/>
      <c r="Y146" s="14"/>
      <c r="Z146" s="20">
        <f t="shared" si="5"/>
        <v>151.321</v>
      </c>
    </row>
    <row r="147" spans="1:26" ht="15.75">
      <c r="A147" s="7" t="s">
        <v>185</v>
      </c>
      <c r="B147" s="11"/>
      <c r="C147" s="16"/>
      <c r="D147" s="11"/>
      <c r="E147" s="16"/>
      <c r="F147" s="11"/>
      <c r="G147" s="16"/>
      <c r="H147" s="11"/>
      <c r="I147" s="16"/>
      <c r="J147" s="11"/>
      <c r="K147" s="16"/>
      <c r="L147" s="9">
        <v>2</v>
      </c>
      <c r="M147" s="46">
        <v>9600</v>
      </c>
      <c r="N147" s="11"/>
      <c r="O147" s="16"/>
      <c r="P147" s="14"/>
      <c r="Q147" s="14"/>
      <c r="R147" s="14"/>
      <c r="S147" s="14"/>
      <c r="T147" s="11"/>
      <c r="U147" s="19"/>
      <c r="V147" s="14"/>
      <c r="W147" s="14"/>
      <c r="X147" s="14"/>
      <c r="Y147" s="14"/>
      <c r="Z147" s="43">
        <f t="shared" si="5"/>
        <v>9600</v>
      </c>
    </row>
    <row r="148" spans="1:26" ht="15.75">
      <c r="A148" s="7" t="s">
        <v>186</v>
      </c>
      <c r="B148" s="11"/>
      <c r="C148" s="16"/>
      <c r="D148" s="11"/>
      <c r="E148" s="16"/>
      <c r="F148" s="11"/>
      <c r="G148" s="16"/>
      <c r="H148" s="11"/>
      <c r="I148" s="16"/>
      <c r="J148" s="11"/>
      <c r="K148" s="16"/>
      <c r="L148" s="9">
        <v>2</v>
      </c>
      <c r="M148" s="47"/>
      <c r="N148" s="11"/>
      <c r="O148" s="16"/>
      <c r="P148" s="14"/>
      <c r="Q148" s="14"/>
      <c r="R148" s="14"/>
      <c r="S148" s="14"/>
      <c r="T148" s="11"/>
      <c r="U148" s="19"/>
      <c r="V148" s="14"/>
      <c r="W148" s="14"/>
      <c r="X148" s="14"/>
      <c r="Y148" s="14"/>
      <c r="Z148" s="44"/>
    </row>
    <row r="149" spans="1:26" ht="15.75">
      <c r="A149" s="7" t="s">
        <v>17</v>
      </c>
      <c r="B149" s="11"/>
      <c r="C149" s="16"/>
      <c r="D149" s="11"/>
      <c r="E149" s="16"/>
      <c r="F149" s="11"/>
      <c r="G149" s="16"/>
      <c r="H149" s="11"/>
      <c r="I149" s="16"/>
      <c r="J149" s="11"/>
      <c r="K149" s="16"/>
      <c r="L149" s="9">
        <v>2</v>
      </c>
      <c r="M149" s="47"/>
      <c r="N149" s="11"/>
      <c r="O149" s="16"/>
      <c r="P149" s="14"/>
      <c r="Q149" s="14"/>
      <c r="R149" s="14"/>
      <c r="S149" s="14"/>
      <c r="T149" s="9"/>
      <c r="U149" s="19"/>
      <c r="V149" s="14"/>
      <c r="W149" s="14"/>
      <c r="X149" s="14"/>
      <c r="Y149" s="14"/>
      <c r="Z149" s="45"/>
    </row>
    <row r="150" spans="1:26" ht="15.75">
      <c r="A150" s="24" t="s">
        <v>196</v>
      </c>
      <c r="B150" s="25">
        <f aca="true" t="shared" si="6" ref="B150:O150">SUM(B119:B149)</f>
        <v>7372</v>
      </c>
      <c r="C150" s="26">
        <f t="shared" si="6"/>
        <v>11914.454</v>
      </c>
      <c r="D150" s="25">
        <f t="shared" si="6"/>
        <v>0</v>
      </c>
      <c r="E150" s="26">
        <f t="shared" si="6"/>
        <v>5453.251</v>
      </c>
      <c r="F150" s="25">
        <f t="shared" si="6"/>
        <v>12</v>
      </c>
      <c r="G150" s="26">
        <f t="shared" si="6"/>
        <v>328</v>
      </c>
      <c r="H150" s="25">
        <f t="shared" si="6"/>
        <v>12</v>
      </c>
      <c r="I150" s="26">
        <f t="shared" si="6"/>
        <v>250</v>
      </c>
      <c r="J150" s="25">
        <f t="shared" si="6"/>
        <v>2822</v>
      </c>
      <c r="K150" s="26">
        <f t="shared" si="6"/>
        <v>2773.25</v>
      </c>
      <c r="L150" s="25">
        <f t="shared" si="6"/>
        <v>7</v>
      </c>
      <c r="M150" s="26">
        <f t="shared" si="6"/>
        <v>9751.321</v>
      </c>
      <c r="N150" s="25">
        <f t="shared" si="6"/>
        <v>5</v>
      </c>
      <c r="O150" s="26">
        <f t="shared" si="6"/>
        <v>341</v>
      </c>
      <c r="P150" s="27"/>
      <c r="Q150" s="27"/>
      <c r="R150" s="27"/>
      <c r="S150" s="27"/>
      <c r="T150" s="26">
        <f>SUM(T119:T149)</f>
        <v>235.7</v>
      </c>
      <c r="U150" s="28">
        <f>SUM(U119:U149)</f>
        <v>3188.724</v>
      </c>
      <c r="V150" s="27"/>
      <c r="W150" s="27"/>
      <c r="X150" s="27"/>
      <c r="Y150" s="27"/>
      <c r="Z150" s="29">
        <f>Y150+W150+U150+S150+Q150+O150+M150+K150+I150+G150+E150+C150</f>
        <v>34000</v>
      </c>
    </row>
    <row r="151" spans="1:26" ht="15.75">
      <c r="A151" s="37"/>
      <c r="B151" s="38"/>
      <c r="C151" s="39"/>
      <c r="D151" s="38"/>
      <c r="E151" s="39"/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40"/>
      <c r="Q151" s="40"/>
      <c r="R151" s="40"/>
      <c r="S151" s="40"/>
      <c r="T151" s="39"/>
      <c r="U151" s="41"/>
      <c r="V151" s="40"/>
      <c r="W151" s="40"/>
      <c r="X151" s="40"/>
      <c r="Y151" s="40"/>
      <c r="Z151" s="42"/>
    </row>
    <row r="152" spans="1:26" ht="15.75">
      <c r="A152" s="31"/>
      <c r="B152" s="32"/>
      <c r="C152" s="33"/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2"/>
      <c r="O152" s="33"/>
      <c r="P152" s="34"/>
      <c r="Q152" s="34"/>
      <c r="R152" s="34"/>
      <c r="S152" s="34"/>
      <c r="T152" s="33"/>
      <c r="U152" s="35"/>
      <c r="V152" s="34"/>
      <c r="W152" s="34"/>
      <c r="X152" s="34"/>
      <c r="Y152" s="34"/>
      <c r="Z152" s="36"/>
    </row>
    <row r="153" spans="1:26" ht="21" customHeight="1">
      <c r="A153" s="52" t="s">
        <v>22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>
      <c r="A154" s="13" t="s">
        <v>23</v>
      </c>
      <c r="B154" s="9">
        <v>1180</v>
      </c>
      <c r="C154" s="46">
        <v>6700</v>
      </c>
      <c r="D154" s="9"/>
      <c r="E154" s="16"/>
      <c r="F154" s="9"/>
      <c r="G154" s="11"/>
      <c r="H154" s="9"/>
      <c r="I154" s="10"/>
      <c r="J154" s="9"/>
      <c r="K154" s="11"/>
      <c r="L154" s="11"/>
      <c r="M154" s="11"/>
      <c r="N154" s="9"/>
      <c r="O154" s="11"/>
      <c r="P154" s="14"/>
      <c r="Q154" s="14"/>
      <c r="R154" s="14"/>
      <c r="S154" s="14"/>
      <c r="T154" s="11"/>
      <c r="U154" s="11"/>
      <c r="V154" s="16"/>
      <c r="W154" s="11"/>
      <c r="X154" s="14"/>
      <c r="Y154" s="14"/>
      <c r="Z154" s="43">
        <f>Y154+W154+U154+S154+Q154+O154+M154+K154+I154+G154+E154+C154</f>
        <v>6700</v>
      </c>
    </row>
    <row r="155" spans="1:26" ht="15.75">
      <c r="A155" s="13" t="s">
        <v>24</v>
      </c>
      <c r="B155" s="9">
        <v>989</v>
      </c>
      <c r="C155" s="47"/>
      <c r="D155" s="9"/>
      <c r="E155" s="16"/>
      <c r="F155" s="11"/>
      <c r="G155" s="11"/>
      <c r="H155" s="11"/>
      <c r="I155" s="11"/>
      <c r="J155" s="9"/>
      <c r="K155" s="11"/>
      <c r="L155" s="11"/>
      <c r="M155" s="11"/>
      <c r="N155" s="9"/>
      <c r="O155" s="11"/>
      <c r="P155" s="14"/>
      <c r="Q155" s="14"/>
      <c r="R155" s="14"/>
      <c r="S155" s="14"/>
      <c r="T155" s="11"/>
      <c r="U155" s="11"/>
      <c r="V155" s="16"/>
      <c r="W155" s="11"/>
      <c r="X155" s="14"/>
      <c r="Y155" s="14"/>
      <c r="Z155" s="44"/>
    </row>
    <row r="156" spans="1:26" ht="15.75">
      <c r="A156" s="13" t="s">
        <v>25</v>
      </c>
      <c r="B156" s="9">
        <v>100</v>
      </c>
      <c r="C156" s="47"/>
      <c r="D156" s="9"/>
      <c r="E156" s="16"/>
      <c r="F156" s="11"/>
      <c r="G156" s="11"/>
      <c r="H156" s="11"/>
      <c r="I156" s="11"/>
      <c r="J156" s="9"/>
      <c r="K156" s="11"/>
      <c r="L156" s="11"/>
      <c r="M156" s="11"/>
      <c r="N156" s="9"/>
      <c r="O156" s="11"/>
      <c r="P156" s="14"/>
      <c r="Q156" s="14"/>
      <c r="R156" s="14"/>
      <c r="S156" s="14"/>
      <c r="T156" s="11"/>
      <c r="U156" s="11"/>
      <c r="V156" s="16"/>
      <c r="W156" s="11"/>
      <c r="X156" s="14"/>
      <c r="Y156" s="14"/>
      <c r="Z156" s="44"/>
    </row>
    <row r="157" spans="1:26" ht="15.75">
      <c r="A157" s="7" t="s">
        <v>46</v>
      </c>
      <c r="B157" s="9">
        <v>1600</v>
      </c>
      <c r="C157" s="54"/>
      <c r="D157" s="9"/>
      <c r="E157" s="16"/>
      <c r="F157" s="11"/>
      <c r="G157" s="11"/>
      <c r="H157" s="11"/>
      <c r="I157" s="11"/>
      <c r="J157" s="11"/>
      <c r="K157" s="11"/>
      <c r="L157" s="11"/>
      <c r="M157" s="11"/>
      <c r="N157" s="9"/>
      <c r="O157" s="11"/>
      <c r="P157" s="14"/>
      <c r="Q157" s="14"/>
      <c r="R157" s="14"/>
      <c r="S157" s="14"/>
      <c r="T157" s="11"/>
      <c r="U157" s="11"/>
      <c r="V157" s="16"/>
      <c r="W157" s="11"/>
      <c r="X157" s="14"/>
      <c r="Y157" s="14"/>
      <c r="Z157" s="45"/>
    </row>
    <row r="158" spans="1:26" ht="15.75">
      <c r="A158" s="7" t="s">
        <v>70</v>
      </c>
      <c r="B158" s="9"/>
      <c r="C158" s="10"/>
      <c r="D158" s="9"/>
      <c r="E158" s="16">
        <v>2700</v>
      </c>
      <c r="F158" s="11"/>
      <c r="G158" s="11"/>
      <c r="H158" s="11"/>
      <c r="I158" s="11"/>
      <c r="J158" s="11"/>
      <c r="K158" s="11"/>
      <c r="L158" s="11"/>
      <c r="M158" s="11"/>
      <c r="N158" s="9"/>
      <c r="O158" s="11"/>
      <c r="P158" s="14"/>
      <c r="Q158" s="14"/>
      <c r="R158" s="14"/>
      <c r="S158" s="14"/>
      <c r="T158" s="11"/>
      <c r="U158" s="11"/>
      <c r="V158" s="16"/>
      <c r="W158" s="11"/>
      <c r="X158" s="14"/>
      <c r="Y158" s="14"/>
      <c r="Z158" s="20">
        <f>Y158+W158+U158+S158+Q158+O158+M158+K158+I158+G158+E158+C158</f>
        <v>2700</v>
      </c>
    </row>
    <row r="159" spans="1:26" ht="15.75">
      <c r="A159" s="13" t="s">
        <v>26</v>
      </c>
      <c r="B159" s="9"/>
      <c r="C159" s="10"/>
      <c r="D159" s="9"/>
      <c r="E159" s="16"/>
      <c r="F159" s="9">
        <v>1</v>
      </c>
      <c r="G159" s="46">
        <v>600</v>
      </c>
      <c r="H159" s="9">
        <v>1</v>
      </c>
      <c r="I159" s="46">
        <v>400</v>
      </c>
      <c r="J159" s="11"/>
      <c r="K159" s="11"/>
      <c r="L159" s="11"/>
      <c r="M159" s="11"/>
      <c r="N159" s="9"/>
      <c r="O159" s="11"/>
      <c r="P159" s="14"/>
      <c r="Q159" s="14"/>
      <c r="R159" s="14"/>
      <c r="S159" s="14"/>
      <c r="T159" s="11"/>
      <c r="U159" s="11"/>
      <c r="V159" s="16"/>
      <c r="W159" s="11"/>
      <c r="X159" s="14"/>
      <c r="Y159" s="14"/>
      <c r="Z159" s="43">
        <f>Y159+W159+U159+S159+Q159+O159+M159+K159+I159+G159+E159+C159</f>
        <v>1000</v>
      </c>
    </row>
    <row r="160" spans="1:26" ht="15.75">
      <c r="A160" s="13" t="s">
        <v>27</v>
      </c>
      <c r="B160" s="9"/>
      <c r="C160" s="10"/>
      <c r="D160" s="9"/>
      <c r="E160" s="16"/>
      <c r="F160" s="9">
        <v>1</v>
      </c>
      <c r="G160" s="47"/>
      <c r="H160" s="9">
        <v>1</v>
      </c>
      <c r="I160" s="47"/>
      <c r="J160" s="11"/>
      <c r="K160" s="11"/>
      <c r="L160" s="11"/>
      <c r="M160" s="11"/>
      <c r="N160" s="9"/>
      <c r="O160" s="3"/>
      <c r="P160" s="14"/>
      <c r="Q160" s="14"/>
      <c r="R160" s="14"/>
      <c r="S160" s="14"/>
      <c r="T160" s="3"/>
      <c r="U160" s="3"/>
      <c r="V160" s="16"/>
      <c r="W160" s="11"/>
      <c r="X160" s="14"/>
      <c r="Y160" s="14"/>
      <c r="Z160" s="44"/>
    </row>
    <row r="161" spans="1:26" ht="15.75">
      <c r="A161" s="13" t="s">
        <v>28</v>
      </c>
      <c r="B161" s="9"/>
      <c r="C161" s="10"/>
      <c r="D161" s="9"/>
      <c r="E161" s="16"/>
      <c r="F161" s="9">
        <v>1</v>
      </c>
      <c r="G161" s="47"/>
      <c r="H161" s="9">
        <v>1</v>
      </c>
      <c r="I161" s="47"/>
      <c r="J161" s="11"/>
      <c r="K161" s="11"/>
      <c r="L161" s="11"/>
      <c r="M161" s="11"/>
      <c r="N161" s="9"/>
      <c r="O161" s="11"/>
      <c r="P161" s="14"/>
      <c r="Q161" s="14"/>
      <c r="R161" s="14"/>
      <c r="S161" s="14"/>
      <c r="T161" s="11"/>
      <c r="U161" s="11"/>
      <c r="V161" s="16"/>
      <c r="W161" s="11"/>
      <c r="X161" s="14"/>
      <c r="Y161" s="14"/>
      <c r="Z161" s="44"/>
    </row>
    <row r="162" spans="1:26" ht="15.75">
      <c r="A162" s="13" t="s">
        <v>29</v>
      </c>
      <c r="B162" s="9"/>
      <c r="C162" s="10"/>
      <c r="D162" s="9"/>
      <c r="E162" s="16"/>
      <c r="F162" s="9">
        <v>1</v>
      </c>
      <c r="G162" s="47"/>
      <c r="H162" s="9">
        <v>1</v>
      </c>
      <c r="I162" s="47"/>
      <c r="J162" s="11"/>
      <c r="K162" s="11"/>
      <c r="L162" s="11"/>
      <c r="M162" s="11"/>
      <c r="N162" s="9"/>
      <c r="O162" s="11"/>
      <c r="P162" s="14"/>
      <c r="Q162" s="14"/>
      <c r="R162" s="14"/>
      <c r="S162" s="14"/>
      <c r="T162" s="11"/>
      <c r="U162" s="11"/>
      <c r="V162" s="16"/>
      <c r="W162" s="11"/>
      <c r="X162" s="14"/>
      <c r="Y162" s="14"/>
      <c r="Z162" s="44"/>
    </row>
    <row r="163" spans="1:26" ht="15.75">
      <c r="A163" s="13" t="s">
        <v>30</v>
      </c>
      <c r="B163" s="11"/>
      <c r="C163" s="11"/>
      <c r="D163" s="9"/>
      <c r="E163" s="16"/>
      <c r="F163" s="9">
        <v>1</v>
      </c>
      <c r="G163" s="47"/>
      <c r="H163" s="9">
        <v>1</v>
      </c>
      <c r="I163" s="47"/>
      <c r="J163" s="11"/>
      <c r="K163" s="11"/>
      <c r="L163" s="11"/>
      <c r="M163" s="11"/>
      <c r="N163" s="11"/>
      <c r="O163" s="11"/>
      <c r="P163" s="14"/>
      <c r="Q163" s="14"/>
      <c r="R163" s="14"/>
      <c r="S163" s="14"/>
      <c r="T163" s="11"/>
      <c r="U163" s="11"/>
      <c r="V163" s="16"/>
      <c r="W163" s="11"/>
      <c r="X163" s="14"/>
      <c r="Y163" s="14"/>
      <c r="Z163" s="44"/>
    </row>
    <row r="164" spans="1:26" ht="15.75">
      <c r="A164" s="7" t="s">
        <v>17</v>
      </c>
      <c r="B164" s="11"/>
      <c r="C164" s="11"/>
      <c r="D164" s="9"/>
      <c r="E164" s="16"/>
      <c r="F164" s="9">
        <v>1</v>
      </c>
      <c r="G164" s="47"/>
      <c r="H164" s="9">
        <v>1</v>
      </c>
      <c r="I164" s="47"/>
      <c r="J164" s="11"/>
      <c r="K164" s="11"/>
      <c r="L164" s="11"/>
      <c r="M164" s="11"/>
      <c r="N164" s="11"/>
      <c r="O164" s="11"/>
      <c r="P164" s="14"/>
      <c r="Q164" s="14"/>
      <c r="R164" s="14"/>
      <c r="S164" s="14"/>
      <c r="T164" s="11"/>
      <c r="U164" s="11"/>
      <c r="V164" s="16"/>
      <c r="W164" s="11"/>
      <c r="X164" s="14"/>
      <c r="Y164" s="14"/>
      <c r="Z164" s="45"/>
    </row>
    <row r="165" spans="1:26" ht="31.5">
      <c r="A165" s="7" t="s">
        <v>13</v>
      </c>
      <c r="B165" s="11"/>
      <c r="C165" s="11"/>
      <c r="D165" s="11"/>
      <c r="E165" s="16"/>
      <c r="F165" s="9"/>
      <c r="G165" s="3"/>
      <c r="H165" s="9"/>
      <c r="I165" s="3"/>
      <c r="J165" s="9">
        <v>1635</v>
      </c>
      <c r="K165" s="46">
        <v>7000</v>
      </c>
      <c r="L165" s="16"/>
      <c r="M165" s="16"/>
      <c r="N165" s="16"/>
      <c r="O165" s="16"/>
      <c r="P165" s="14"/>
      <c r="Q165" s="14"/>
      <c r="R165" s="14"/>
      <c r="S165" s="14"/>
      <c r="T165" s="11"/>
      <c r="U165" s="11"/>
      <c r="V165" s="16"/>
      <c r="W165" s="11"/>
      <c r="X165" s="14"/>
      <c r="Y165" s="14"/>
      <c r="Z165" s="43">
        <f>Y165+W165+U165+S165+Q165+O165+M165+K165+I165+G165+E165+C165</f>
        <v>7000</v>
      </c>
    </row>
    <row r="166" spans="1:26" ht="31.5">
      <c r="A166" s="7" t="s">
        <v>14</v>
      </c>
      <c r="B166" s="11"/>
      <c r="C166" s="11"/>
      <c r="D166" s="11"/>
      <c r="E166" s="16"/>
      <c r="F166" s="9"/>
      <c r="G166" s="3"/>
      <c r="H166" s="9"/>
      <c r="I166" s="3"/>
      <c r="J166" s="9">
        <v>754</v>
      </c>
      <c r="K166" s="46"/>
      <c r="L166" s="16"/>
      <c r="M166" s="16"/>
      <c r="N166" s="16"/>
      <c r="O166" s="16"/>
      <c r="P166" s="14"/>
      <c r="Q166" s="14"/>
      <c r="R166" s="14"/>
      <c r="S166" s="14"/>
      <c r="T166" s="11"/>
      <c r="U166" s="11"/>
      <c r="V166" s="16"/>
      <c r="W166" s="11"/>
      <c r="X166" s="14"/>
      <c r="Y166" s="14"/>
      <c r="Z166" s="44"/>
    </row>
    <row r="167" spans="1:26" ht="31.5">
      <c r="A167" s="7" t="s">
        <v>3</v>
      </c>
      <c r="B167" s="11"/>
      <c r="C167" s="11"/>
      <c r="D167" s="11"/>
      <c r="E167" s="16"/>
      <c r="F167" s="9"/>
      <c r="G167" s="3"/>
      <c r="H167" s="9"/>
      <c r="I167" s="3"/>
      <c r="J167" s="9">
        <v>1660</v>
      </c>
      <c r="K167" s="46"/>
      <c r="L167" s="16"/>
      <c r="M167" s="16"/>
      <c r="N167" s="16"/>
      <c r="O167" s="16"/>
      <c r="P167" s="14"/>
      <c r="Q167" s="14"/>
      <c r="R167" s="14"/>
      <c r="S167" s="14"/>
      <c r="T167" s="11"/>
      <c r="U167" s="11"/>
      <c r="V167" s="16"/>
      <c r="W167" s="11"/>
      <c r="X167" s="14"/>
      <c r="Y167" s="14"/>
      <c r="Z167" s="45"/>
    </row>
    <row r="168" spans="1:26" ht="15.75">
      <c r="A168" s="7" t="s">
        <v>31</v>
      </c>
      <c r="B168" s="11"/>
      <c r="C168" s="11"/>
      <c r="D168" s="16"/>
      <c r="E168" s="16"/>
      <c r="F168" s="9"/>
      <c r="G168" s="11"/>
      <c r="H168" s="9"/>
      <c r="I168" s="10"/>
      <c r="J168" s="11"/>
      <c r="K168" s="16"/>
      <c r="L168" s="16"/>
      <c r="M168" s="46">
        <v>11000</v>
      </c>
      <c r="N168" s="16"/>
      <c r="O168" s="16"/>
      <c r="P168" s="14"/>
      <c r="Q168" s="14"/>
      <c r="R168" s="14"/>
      <c r="S168" s="14"/>
      <c r="T168" s="11"/>
      <c r="U168" s="11"/>
      <c r="V168" s="16"/>
      <c r="W168" s="11"/>
      <c r="X168" s="14"/>
      <c r="Y168" s="14"/>
      <c r="Z168" s="43">
        <f>Y168+W168+U168+S168+Q168+O168+M168+K168+I168+G168+E168+C168</f>
        <v>11000</v>
      </c>
    </row>
    <row r="169" spans="1:26" ht="15.75">
      <c r="A169" s="7" t="s">
        <v>32</v>
      </c>
      <c r="B169" s="16"/>
      <c r="C169" s="11"/>
      <c r="D169" s="11"/>
      <c r="E169" s="16"/>
      <c r="F169" s="9"/>
      <c r="G169" s="11"/>
      <c r="H169" s="9"/>
      <c r="I169" s="10"/>
      <c r="J169" s="11"/>
      <c r="K169" s="16"/>
      <c r="L169" s="16"/>
      <c r="M169" s="46"/>
      <c r="N169" s="16"/>
      <c r="O169" s="16"/>
      <c r="P169" s="14"/>
      <c r="Q169" s="14"/>
      <c r="R169" s="14"/>
      <c r="S169" s="14"/>
      <c r="T169" s="11"/>
      <c r="U169" s="11"/>
      <c r="V169" s="16"/>
      <c r="W169" s="11"/>
      <c r="X169" s="14"/>
      <c r="Y169" s="14"/>
      <c r="Z169" s="44"/>
    </row>
    <row r="170" spans="1:26" ht="15.75">
      <c r="A170" s="13" t="s">
        <v>33</v>
      </c>
      <c r="B170" s="11"/>
      <c r="C170" s="11"/>
      <c r="D170" s="11"/>
      <c r="E170" s="16"/>
      <c r="F170" s="9"/>
      <c r="G170" s="11"/>
      <c r="H170" s="9"/>
      <c r="I170" s="10"/>
      <c r="J170" s="11"/>
      <c r="K170" s="16"/>
      <c r="L170" s="16"/>
      <c r="M170" s="46"/>
      <c r="N170" s="16"/>
      <c r="O170" s="16"/>
      <c r="P170" s="14"/>
      <c r="Q170" s="14"/>
      <c r="R170" s="14"/>
      <c r="S170" s="14"/>
      <c r="T170" s="11"/>
      <c r="U170" s="11"/>
      <c r="V170" s="16"/>
      <c r="W170" s="11"/>
      <c r="X170" s="14"/>
      <c r="Y170" s="14"/>
      <c r="Z170" s="44"/>
    </row>
    <row r="171" spans="1:26" ht="15.75">
      <c r="A171" s="13" t="s">
        <v>34</v>
      </c>
      <c r="B171" s="11"/>
      <c r="C171" s="11"/>
      <c r="D171" s="11"/>
      <c r="E171" s="16"/>
      <c r="F171" s="9"/>
      <c r="G171" s="11"/>
      <c r="H171" s="9"/>
      <c r="I171" s="11"/>
      <c r="J171" s="11"/>
      <c r="K171" s="16"/>
      <c r="L171" s="16"/>
      <c r="M171" s="46"/>
      <c r="N171" s="16"/>
      <c r="O171" s="16"/>
      <c r="P171" s="14"/>
      <c r="Q171" s="14"/>
      <c r="R171" s="14"/>
      <c r="S171" s="14"/>
      <c r="T171" s="11"/>
      <c r="U171" s="11"/>
      <c r="V171" s="16"/>
      <c r="W171" s="11"/>
      <c r="X171" s="14"/>
      <c r="Y171" s="14"/>
      <c r="Z171" s="44"/>
    </row>
    <row r="172" spans="1:26" ht="17.25" customHeight="1">
      <c r="A172" s="7" t="s">
        <v>189</v>
      </c>
      <c r="B172" s="11"/>
      <c r="C172" s="11"/>
      <c r="D172" s="11"/>
      <c r="E172" s="18"/>
      <c r="F172" s="11"/>
      <c r="G172" s="11"/>
      <c r="H172" s="11"/>
      <c r="I172" s="11"/>
      <c r="J172" s="9"/>
      <c r="K172" s="16"/>
      <c r="L172" s="16"/>
      <c r="M172" s="46"/>
      <c r="N172" s="16"/>
      <c r="O172" s="16"/>
      <c r="P172" s="14"/>
      <c r="Q172" s="14"/>
      <c r="R172" s="14"/>
      <c r="S172" s="14"/>
      <c r="T172" s="11"/>
      <c r="U172" s="11"/>
      <c r="V172" s="16"/>
      <c r="W172" s="3"/>
      <c r="X172" s="14"/>
      <c r="Y172" s="14"/>
      <c r="Z172" s="45"/>
    </row>
    <row r="173" spans="1:26" ht="15.75">
      <c r="A173" s="7" t="s">
        <v>23</v>
      </c>
      <c r="B173" s="11"/>
      <c r="C173" s="11"/>
      <c r="D173" s="11"/>
      <c r="E173" s="16"/>
      <c r="F173" s="11"/>
      <c r="G173" s="11"/>
      <c r="H173" s="11"/>
      <c r="I173" s="11"/>
      <c r="J173" s="9"/>
      <c r="K173" s="16"/>
      <c r="L173" s="16"/>
      <c r="M173" s="16"/>
      <c r="N173" s="16"/>
      <c r="O173" s="46">
        <v>400</v>
      </c>
      <c r="P173" s="14"/>
      <c r="Q173" s="14"/>
      <c r="R173" s="14"/>
      <c r="S173" s="14"/>
      <c r="T173" s="11"/>
      <c r="U173" s="11"/>
      <c r="V173" s="16"/>
      <c r="W173" s="11"/>
      <c r="X173" s="14"/>
      <c r="Y173" s="14"/>
      <c r="Z173" s="43">
        <f>Y173+W173+U173+S173+Q173+O173+M173+K173+I173+G173+E173+C173</f>
        <v>400</v>
      </c>
    </row>
    <row r="174" spans="1:26" ht="15.75">
      <c r="A174" s="7" t="s">
        <v>24</v>
      </c>
      <c r="B174" s="11"/>
      <c r="C174" s="11"/>
      <c r="D174" s="11"/>
      <c r="E174" s="16"/>
      <c r="F174" s="11"/>
      <c r="G174" s="11"/>
      <c r="H174" s="11"/>
      <c r="I174" s="11"/>
      <c r="J174" s="9"/>
      <c r="K174" s="16"/>
      <c r="L174" s="16"/>
      <c r="M174" s="16"/>
      <c r="N174" s="16"/>
      <c r="O174" s="46"/>
      <c r="P174" s="14"/>
      <c r="Q174" s="14"/>
      <c r="R174" s="14"/>
      <c r="S174" s="14"/>
      <c r="T174" s="11"/>
      <c r="U174" s="11"/>
      <c r="V174" s="16"/>
      <c r="W174" s="11"/>
      <c r="X174" s="14"/>
      <c r="Y174" s="14"/>
      <c r="Z174" s="44"/>
    </row>
    <row r="175" spans="1:26" ht="15.75">
      <c r="A175" s="7" t="s">
        <v>35</v>
      </c>
      <c r="B175" s="11"/>
      <c r="C175" s="11"/>
      <c r="D175" s="11"/>
      <c r="E175" s="16"/>
      <c r="F175" s="11"/>
      <c r="G175" s="11"/>
      <c r="H175" s="11"/>
      <c r="I175" s="11"/>
      <c r="J175" s="9"/>
      <c r="K175" s="16"/>
      <c r="L175" s="16"/>
      <c r="M175" s="16"/>
      <c r="N175" s="16"/>
      <c r="O175" s="46"/>
      <c r="P175" s="14"/>
      <c r="Q175" s="14"/>
      <c r="R175" s="14"/>
      <c r="S175" s="14"/>
      <c r="T175" s="11"/>
      <c r="U175" s="11"/>
      <c r="V175" s="16"/>
      <c r="W175" s="11"/>
      <c r="X175" s="14"/>
      <c r="Y175" s="14"/>
      <c r="Z175" s="45"/>
    </row>
    <row r="176" spans="1:26" ht="16.5" customHeight="1">
      <c r="A176" s="7" t="s">
        <v>203</v>
      </c>
      <c r="B176" s="11"/>
      <c r="C176" s="11"/>
      <c r="D176" s="11"/>
      <c r="E176" s="16"/>
      <c r="F176" s="11"/>
      <c r="G176" s="11"/>
      <c r="H176" s="11"/>
      <c r="I176" s="11"/>
      <c r="J176" s="9"/>
      <c r="K176" s="11"/>
      <c r="L176" s="11"/>
      <c r="M176" s="11"/>
      <c r="N176" s="11"/>
      <c r="O176" s="11"/>
      <c r="P176" s="14"/>
      <c r="Q176" s="14"/>
      <c r="R176" s="14"/>
      <c r="S176" s="14"/>
      <c r="T176" s="16">
        <v>22.9</v>
      </c>
      <c r="U176" s="46">
        <v>4600</v>
      </c>
      <c r="V176" s="16"/>
      <c r="W176" s="11"/>
      <c r="X176" s="14"/>
      <c r="Y176" s="14"/>
      <c r="Z176" s="43">
        <f>Y176+W176+U176+S176+Q176+O176+M176+K176+I176+G176+E176+C176</f>
        <v>4600</v>
      </c>
    </row>
    <row r="177" spans="1:26" ht="31.5">
      <c r="A177" s="7" t="s">
        <v>204</v>
      </c>
      <c r="B177" s="11"/>
      <c r="C177" s="11"/>
      <c r="D177" s="11"/>
      <c r="E177" s="16"/>
      <c r="F177" s="11"/>
      <c r="G177" s="11"/>
      <c r="H177" s="11"/>
      <c r="I177" s="11"/>
      <c r="J177" s="9"/>
      <c r="K177" s="11"/>
      <c r="L177" s="11"/>
      <c r="M177" s="11"/>
      <c r="N177" s="11"/>
      <c r="O177" s="11"/>
      <c r="P177" s="14"/>
      <c r="Q177" s="14"/>
      <c r="R177" s="14"/>
      <c r="S177" s="14"/>
      <c r="T177" s="16">
        <v>58</v>
      </c>
      <c r="U177" s="46"/>
      <c r="V177" s="16"/>
      <c r="W177" s="11"/>
      <c r="X177" s="14"/>
      <c r="Y177" s="14"/>
      <c r="Z177" s="44"/>
    </row>
    <row r="178" spans="1:26" ht="31.5">
      <c r="A178" s="7" t="s">
        <v>36</v>
      </c>
      <c r="B178" s="11"/>
      <c r="C178" s="11"/>
      <c r="D178" s="11"/>
      <c r="E178" s="16"/>
      <c r="F178" s="11"/>
      <c r="G178" s="11"/>
      <c r="H178" s="11"/>
      <c r="I178" s="11"/>
      <c r="J178" s="9"/>
      <c r="K178" s="11"/>
      <c r="L178" s="11"/>
      <c r="M178" s="11"/>
      <c r="N178" s="11"/>
      <c r="O178" s="11"/>
      <c r="P178" s="14"/>
      <c r="Q178" s="14"/>
      <c r="R178" s="14"/>
      <c r="S178" s="14"/>
      <c r="T178" s="16">
        <v>34</v>
      </c>
      <c r="U178" s="46"/>
      <c r="V178" s="16"/>
      <c r="W178" s="11"/>
      <c r="X178" s="14"/>
      <c r="Y178" s="14"/>
      <c r="Z178" s="44"/>
    </row>
    <row r="179" spans="1:26" ht="15.75">
      <c r="A179" s="7" t="s">
        <v>205</v>
      </c>
      <c r="B179" s="11"/>
      <c r="C179" s="11"/>
      <c r="D179" s="11"/>
      <c r="E179" s="16"/>
      <c r="F179" s="11"/>
      <c r="G179" s="11"/>
      <c r="H179" s="11"/>
      <c r="I179" s="11"/>
      <c r="J179" s="9"/>
      <c r="K179" s="11"/>
      <c r="L179" s="11"/>
      <c r="M179" s="11"/>
      <c r="N179" s="11"/>
      <c r="O179" s="11"/>
      <c r="P179" s="14"/>
      <c r="Q179" s="14"/>
      <c r="R179" s="14"/>
      <c r="S179" s="14"/>
      <c r="T179" s="16">
        <v>13</v>
      </c>
      <c r="U179" s="46"/>
      <c r="V179" s="16"/>
      <c r="W179" s="11"/>
      <c r="X179" s="14"/>
      <c r="Y179" s="14"/>
      <c r="Z179" s="44"/>
    </row>
    <row r="180" spans="1:26" ht="15.75">
      <c r="A180" s="7" t="s">
        <v>206</v>
      </c>
      <c r="B180" s="11"/>
      <c r="C180" s="11"/>
      <c r="D180" s="11"/>
      <c r="E180" s="16"/>
      <c r="F180" s="11"/>
      <c r="G180" s="11"/>
      <c r="H180" s="11"/>
      <c r="I180" s="11"/>
      <c r="J180" s="9"/>
      <c r="K180" s="11"/>
      <c r="L180" s="11"/>
      <c r="M180" s="11"/>
      <c r="N180" s="11"/>
      <c r="O180" s="11"/>
      <c r="P180" s="14"/>
      <c r="Q180" s="14"/>
      <c r="R180" s="14"/>
      <c r="S180" s="14"/>
      <c r="T180" s="16">
        <v>18</v>
      </c>
      <c r="U180" s="46"/>
      <c r="V180" s="16"/>
      <c r="W180" s="11"/>
      <c r="X180" s="14"/>
      <c r="Y180" s="14"/>
      <c r="Z180" s="44"/>
    </row>
    <row r="181" spans="1:26" ht="15.75">
      <c r="A181" s="7" t="s">
        <v>207</v>
      </c>
      <c r="B181" s="11"/>
      <c r="C181" s="11"/>
      <c r="D181" s="11"/>
      <c r="E181" s="16"/>
      <c r="F181" s="11"/>
      <c r="G181" s="11"/>
      <c r="H181" s="11"/>
      <c r="I181" s="11"/>
      <c r="J181" s="9"/>
      <c r="K181" s="11"/>
      <c r="L181" s="11"/>
      <c r="M181" s="11"/>
      <c r="N181" s="11"/>
      <c r="O181" s="11"/>
      <c r="P181" s="14"/>
      <c r="Q181" s="14"/>
      <c r="R181" s="14"/>
      <c r="S181" s="14"/>
      <c r="T181" s="16">
        <v>10.3</v>
      </c>
      <c r="U181" s="46"/>
      <c r="V181" s="16"/>
      <c r="W181" s="11"/>
      <c r="X181" s="14"/>
      <c r="Y181" s="14"/>
      <c r="Z181" s="44"/>
    </row>
    <row r="182" spans="1:26" ht="16.5" customHeight="1">
      <c r="A182" s="7" t="s">
        <v>208</v>
      </c>
      <c r="B182" s="11"/>
      <c r="C182" s="11"/>
      <c r="D182" s="11"/>
      <c r="E182" s="16"/>
      <c r="F182" s="11"/>
      <c r="G182" s="11"/>
      <c r="H182" s="11"/>
      <c r="I182" s="11"/>
      <c r="J182" s="9"/>
      <c r="K182" s="11"/>
      <c r="L182" s="11"/>
      <c r="M182" s="11"/>
      <c r="N182" s="11"/>
      <c r="O182" s="11"/>
      <c r="P182" s="14"/>
      <c r="Q182" s="14"/>
      <c r="R182" s="14"/>
      <c r="S182" s="14"/>
      <c r="T182" s="16">
        <v>38.8</v>
      </c>
      <c r="U182" s="46"/>
      <c r="V182" s="16"/>
      <c r="W182" s="11"/>
      <c r="X182" s="14"/>
      <c r="Y182" s="14"/>
      <c r="Z182" s="44"/>
    </row>
    <row r="183" spans="1:26" ht="16.5" customHeight="1">
      <c r="A183" s="7" t="s">
        <v>209</v>
      </c>
      <c r="B183" s="11"/>
      <c r="C183" s="11"/>
      <c r="D183" s="11"/>
      <c r="E183" s="16"/>
      <c r="F183" s="11"/>
      <c r="G183" s="11"/>
      <c r="H183" s="11"/>
      <c r="I183" s="11"/>
      <c r="J183" s="9"/>
      <c r="K183" s="11"/>
      <c r="L183" s="11"/>
      <c r="M183" s="11"/>
      <c r="N183" s="11"/>
      <c r="O183" s="11"/>
      <c r="P183" s="14"/>
      <c r="Q183" s="14"/>
      <c r="R183" s="14"/>
      <c r="S183" s="14"/>
      <c r="T183" s="16">
        <v>9</v>
      </c>
      <c r="U183" s="46"/>
      <c r="V183" s="16"/>
      <c r="W183" s="11"/>
      <c r="X183" s="14"/>
      <c r="Y183" s="14"/>
      <c r="Z183" s="44"/>
    </row>
    <row r="184" spans="1:26" ht="17.25" customHeight="1">
      <c r="A184" s="7" t="s">
        <v>210</v>
      </c>
      <c r="B184" s="11"/>
      <c r="C184" s="11"/>
      <c r="D184" s="11"/>
      <c r="E184" s="16"/>
      <c r="F184" s="11"/>
      <c r="G184" s="11"/>
      <c r="H184" s="11"/>
      <c r="I184" s="11"/>
      <c r="J184" s="9"/>
      <c r="K184" s="11"/>
      <c r="L184" s="11"/>
      <c r="M184" s="11"/>
      <c r="N184" s="11"/>
      <c r="O184" s="11"/>
      <c r="P184" s="14"/>
      <c r="Q184" s="14"/>
      <c r="R184" s="14"/>
      <c r="S184" s="14"/>
      <c r="T184" s="16">
        <v>13.6</v>
      </c>
      <c r="U184" s="46"/>
      <c r="V184" s="16"/>
      <c r="W184" s="11"/>
      <c r="X184" s="14"/>
      <c r="Y184" s="14"/>
      <c r="Z184" s="44"/>
    </row>
    <row r="185" spans="1:26" ht="35.25" customHeight="1">
      <c r="A185" s="7" t="s">
        <v>211</v>
      </c>
      <c r="B185" s="11"/>
      <c r="C185" s="11"/>
      <c r="D185" s="11"/>
      <c r="E185" s="16"/>
      <c r="F185" s="11"/>
      <c r="G185" s="11"/>
      <c r="H185" s="11"/>
      <c r="I185" s="11"/>
      <c r="J185" s="9"/>
      <c r="K185" s="11"/>
      <c r="L185" s="11"/>
      <c r="M185" s="11"/>
      <c r="N185" s="11"/>
      <c r="O185" s="11"/>
      <c r="P185" s="14"/>
      <c r="Q185" s="14"/>
      <c r="R185" s="14"/>
      <c r="S185" s="14"/>
      <c r="T185" s="16">
        <v>13.2</v>
      </c>
      <c r="U185" s="46"/>
      <c r="V185" s="16"/>
      <c r="W185" s="11"/>
      <c r="X185" s="14"/>
      <c r="Y185" s="14"/>
      <c r="Z185" s="44"/>
    </row>
    <row r="186" spans="1:26" ht="31.5">
      <c r="A186" s="7" t="s">
        <v>212</v>
      </c>
      <c r="B186" s="11"/>
      <c r="C186" s="11"/>
      <c r="D186" s="11"/>
      <c r="E186" s="16"/>
      <c r="F186" s="11"/>
      <c r="G186" s="11"/>
      <c r="H186" s="11"/>
      <c r="I186" s="11"/>
      <c r="J186" s="9"/>
      <c r="K186" s="11"/>
      <c r="L186" s="11"/>
      <c r="M186" s="11"/>
      <c r="N186" s="11"/>
      <c r="O186" s="11"/>
      <c r="P186" s="14"/>
      <c r="Q186" s="14"/>
      <c r="R186" s="14"/>
      <c r="S186" s="14"/>
      <c r="T186" s="16">
        <v>18.6</v>
      </c>
      <c r="U186" s="46"/>
      <c r="V186" s="16"/>
      <c r="W186" s="11"/>
      <c r="X186" s="14"/>
      <c r="Y186" s="14"/>
      <c r="Z186" s="44"/>
    </row>
    <row r="187" spans="1:26" ht="31.5">
      <c r="A187" s="7" t="s">
        <v>213</v>
      </c>
      <c r="B187" s="11"/>
      <c r="C187" s="11"/>
      <c r="D187" s="11"/>
      <c r="E187" s="16"/>
      <c r="F187" s="11"/>
      <c r="G187" s="11"/>
      <c r="H187" s="11"/>
      <c r="I187" s="11"/>
      <c r="J187" s="9"/>
      <c r="K187" s="11"/>
      <c r="L187" s="11"/>
      <c r="M187" s="11"/>
      <c r="N187" s="11"/>
      <c r="O187" s="11"/>
      <c r="P187" s="14"/>
      <c r="Q187" s="14"/>
      <c r="R187" s="14"/>
      <c r="S187" s="14"/>
      <c r="T187" s="16">
        <v>24</v>
      </c>
      <c r="U187" s="46"/>
      <c r="V187" s="16"/>
      <c r="W187" s="11"/>
      <c r="X187" s="14"/>
      <c r="Y187" s="14"/>
      <c r="Z187" s="44"/>
    </row>
    <row r="188" spans="1:26" ht="31.5">
      <c r="A188" s="7" t="s">
        <v>214</v>
      </c>
      <c r="B188" s="11"/>
      <c r="C188" s="11"/>
      <c r="D188" s="11"/>
      <c r="E188" s="16"/>
      <c r="F188" s="11"/>
      <c r="G188" s="11"/>
      <c r="H188" s="11"/>
      <c r="I188" s="11"/>
      <c r="J188" s="9"/>
      <c r="K188" s="11"/>
      <c r="L188" s="11"/>
      <c r="M188" s="11"/>
      <c r="N188" s="11"/>
      <c r="O188" s="11"/>
      <c r="P188" s="14"/>
      <c r="Q188" s="14"/>
      <c r="R188" s="14"/>
      <c r="S188" s="14"/>
      <c r="T188" s="16">
        <v>58</v>
      </c>
      <c r="U188" s="46"/>
      <c r="V188" s="16"/>
      <c r="W188" s="11"/>
      <c r="X188" s="14"/>
      <c r="Y188" s="14"/>
      <c r="Z188" s="44"/>
    </row>
    <row r="189" spans="1:26" ht="15.75">
      <c r="A189" s="7" t="s">
        <v>215</v>
      </c>
      <c r="B189" s="11"/>
      <c r="C189" s="11"/>
      <c r="D189" s="11"/>
      <c r="E189" s="16"/>
      <c r="F189" s="11"/>
      <c r="G189" s="11"/>
      <c r="H189" s="11"/>
      <c r="I189" s="11"/>
      <c r="J189" s="9"/>
      <c r="K189" s="11"/>
      <c r="L189" s="11"/>
      <c r="M189" s="11"/>
      <c r="N189" s="11"/>
      <c r="O189" s="11"/>
      <c r="P189" s="14"/>
      <c r="Q189" s="14"/>
      <c r="R189" s="14"/>
      <c r="S189" s="14"/>
      <c r="T189" s="16">
        <v>7.7</v>
      </c>
      <c r="U189" s="46"/>
      <c r="V189" s="16"/>
      <c r="W189" s="11"/>
      <c r="X189" s="14"/>
      <c r="Y189" s="14"/>
      <c r="Z189" s="44"/>
    </row>
    <row r="190" spans="1:26" ht="17.25" customHeight="1">
      <c r="A190" s="7" t="s">
        <v>216</v>
      </c>
      <c r="B190" s="11"/>
      <c r="C190" s="11"/>
      <c r="D190" s="11"/>
      <c r="E190" s="16"/>
      <c r="F190" s="11"/>
      <c r="G190" s="11"/>
      <c r="H190" s="11"/>
      <c r="I190" s="11"/>
      <c r="J190" s="9"/>
      <c r="K190" s="11"/>
      <c r="L190" s="11"/>
      <c r="M190" s="11"/>
      <c r="N190" s="11"/>
      <c r="O190" s="11"/>
      <c r="P190" s="14"/>
      <c r="Q190" s="14"/>
      <c r="R190" s="14"/>
      <c r="S190" s="14"/>
      <c r="T190" s="16">
        <v>7.2</v>
      </c>
      <c r="U190" s="46"/>
      <c r="V190" s="16"/>
      <c r="W190" s="11"/>
      <c r="X190" s="14"/>
      <c r="Y190" s="14"/>
      <c r="Z190" s="44"/>
    </row>
    <row r="191" spans="1:26" ht="15.75">
      <c r="A191" s="7" t="s">
        <v>217</v>
      </c>
      <c r="B191" s="11"/>
      <c r="C191" s="11"/>
      <c r="D191" s="11"/>
      <c r="E191" s="16"/>
      <c r="F191" s="11"/>
      <c r="G191" s="11"/>
      <c r="H191" s="11"/>
      <c r="I191" s="11"/>
      <c r="J191" s="9"/>
      <c r="K191" s="11"/>
      <c r="L191" s="11"/>
      <c r="M191" s="11"/>
      <c r="N191" s="11"/>
      <c r="O191" s="11"/>
      <c r="P191" s="14"/>
      <c r="Q191" s="14"/>
      <c r="R191" s="14"/>
      <c r="S191" s="14"/>
      <c r="T191" s="16">
        <v>9.5</v>
      </c>
      <c r="U191" s="46"/>
      <c r="V191" s="16"/>
      <c r="W191" s="11"/>
      <c r="X191" s="14"/>
      <c r="Y191" s="14"/>
      <c r="Z191" s="44"/>
    </row>
    <row r="192" spans="1:26" ht="28.5" customHeight="1">
      <c r="A192" s="7" t="s">
        <v>218</v>
      </c>
      <c r="B192" s="11"/>
      <c r="C192" s="11"/>
      <c r="D192" s="11"/>
      <c r="E192" s="16"/>
      <c r="F192" s="11"/>
      <c r="G192" s="11"/>
      <c r="H192" s="11"/>
      <c r="I192" s="11"/>
      <c r="J192" s="9"/>
      <c r="K192" s="11"/>
      <c r="L192" s="11"/>
      <c r="M192" s="11"/>
      <c r="N192" s="11"/>
      <c r="O192" s="11"/>
      <c r="P192" s="14"/>
      <c r="Q192" s="14"/>
      <c r="R192" s="14"/>
      <c r="S192" s="14"/>
      <c r="T192" s="16">
        <v>9.6</v>
      </c>
      <c r="U192" s="46"/>
      <c r="V192" s="16"/>
      <c r="W192" s="11"/>
      <c r="X192" s="14"/>
      <c r="Y192" s="14"/>
      <c r="Z192" s="44"/>
    </row>
    <row r="193" spans="1:26" ht="31.5" customHeight="1">
      <c r="A193" s="7" t="s">
        <v>219</v>
      </c>
      <c r="B193" s="11"/>
      <c r="C193" s="11"/>
      <c r="D193" s="11"/>
      <c r="E193" s="16"/>
      <c r="F193" s="11"/>
      <c r="G193" s="11"/>
      <c r="H193" s="11"/>
      <c r="I193" s="11"/>
      <c r="J193" s="9"/>
      <c r="K193" s="11"/>
      <c r="L193" s="11"/>
      <c r="M193" s="11"/>
      <c r="N193" s="11"/>
      <c r="O193" s="11"/>
      <c r="P193" s="14"/>
      <c r="Q193" s="14"/>
      <c r="R193" s="14"/>
      <c r="S193" s="14"/>
      <c r="T193" s="16">
        <v>2</v>
      </c>
      <c r="U193" s="46"/>
      <c r="V193" s="16"/>
      <c r="W193" s="11"/>
      <c r="X193" s="14"/>
      <c r="Y193" s="14"/>
      <c r="Z193" s="45"/>
    </row>
    <row r="194" spans="1:26" ht="15.75">
      <c r="A194" s="7" t="s">
        <v>37</v>
      </c>
      <c r="B194" s="11"/>
      <c r="C194" s="11"/>
      <c r="D194" s="11"/>
      <c r="E194" s="16"/>
      <c r="F194" s="11"/>
      <c r="G194" s="11"/>
      <c r="H194" s="11"/>
      <c r="I194" s="11"/>
      <c r="J194" s="9"/>
      <c r="K194" s="11"/>
      <c r="L194" s="11"/>
      <c r="M194" s="11"/>
      <c r="N194" s="11"/>
      <c r="O194" s="11"/>
      <c r="P194" s="14"/>
      <c r="Q194" s="14"/>
      <c r="R194" s="14"/>
      <c r="S194" s="14"/>
      <c r="T194" s="11"/>
      <c r="U194" s="11"/>
      <c r="V194" s="9">
        <v>151</v>
      </c>
      <c r="W194" s="46">
        <v>2600</v>
      </c>
      <c r="X194" s="14"/>
      <c r="Y194" s="14"/>
      <c r="Z194" s="43">
        <f>Y194+W194+U194+S194+Q194+O194+M194+K194+I194+G194+E194+C194</f>
        <v>2600</v>
      </c>
    </row>
    <row r="195" spans="1:26" ht="15.75">
      <c r="A195" s="7" t="s">
        <v>38</v>
      </c>
      <c r="B195" s="11"/>
      <c r="C195" s="11"/>
      <c r="D195" s="11"/>
      <c r="E195" s="16"/>
      <c r="F195" s="11"/>
      <c r="G195" s="11"/>
      <c r="H195" s="11"/>
      <c r="I195" s="11"/>
      <c r="J195" s="9"/>
      <c r="K195" s="11"/>
      <c r="L195" s="11"/>
      <c r="M195" s="11"/>
      <c r="N195" s="11"/>
      <c r="O195" s="11"/>
      <c r="P195" s="14"/>
      <c r="Q195" s="14"/>
      <c r="R195" s="14"/>
      <c r="S195" s="14"/>
      <c r="T195" s="11"/>
      <c r="U195" s="11"/>
      <c r="V195" s="9">
        <v>150</v>
      </c>
      <c r="W195" s="47"/>
      <c r="X195" s="14"/>
      <c r="Y195" s="14"/>
      <c r="Z195" s="44"/>
    </row>
    <row r="196" spans="1:26" ht="15.75">
      <c r="A196" s="7" t="s">
        <v>39</v>
      </c>
      <c r="B196" s="11"/>
      <c r="C196" s="11"/>
      <c r="D196" s="11"/>
      <c r="E196" s="16"/>
      <c r="F196" s="11"/>
      <c r="G196" s="11"/>
      <c r="H196" s="11"/>
      <c r="I196" s="11"/>
      <c r="J196" s="9"/>
      <c r="K196" s="11"/>
      <c r="L196" s="11"/>
      <c r="M196" s="11"/>
      <c r="N196" s="11"/>
      <c r="O196" s="11"/>
      <c r="P196" s="14"/>
      <c r="Q196" s="14"/>
      <c r="R196" s="14"/>
      <c r="S196" s="14"/>
      <c r="T196" s="11"/>
      <c r="U196" s="11"/>
      <c r="V196" s="9">
        <v>108</v>
      </c>
      <c r="W196" s="47"/>
      <c r="X196" s="14"/>
      <c r="Y196" s="14"/>
      <c r="Z196" s="44"/>
    </row>
    <row r="197" spans="1:26" ht="15.75">
      <c r="A197" s="7" t="s">
        <v>40</v>
      </c>
      <c r="B197" s="11"/>
      <c r="C197" s="11"/>
      <c r="D197" s="11"/>
      <c r="E197" s="16"/>
      <c r="F197" s="11"/>
      <c r="G197" s="11"/>
      <c r="H197" s="11"/>
      <c r="I197" s="11"/>
      <c r="J197" s="9"/>
      <c r="K197" s="11"/>
      <c r="L197" s="11"/>
      <c r="M197" s="11"/>
      <c r="N197" s="11"/>
      <c r="O197" s="11"/>
      <c r="P197" s="14"/>
      <c r="Q197" s="14"/>
      <c r="R197" s="14"/>
      <c r="S197" s="14"/>
      <c r="T197" s="11"/>
      <c r="U197" s="11"/>
      <c r="V197" s="9">
        <v>173</v>
      </c>
      <c r="W197" s="47"/>
      <c r="X197" s="14"/>
      <c r="Y197" s="14"/>
      <c r="Z197" s="44"/>
    </row>
    <row r="198" spans="1:26" ht="15.75">
      <c r="A198" s="7" t="s">
        <v>41</v>
      </c>
      <c r="B198" s="11"/>
      <c r="C198" s="11"/>
      <c r="D198" s="11"/>
      <c r="E198" s="16"/>
      <c r="F198" s="11"/>
      <c r="G198" s="11"/>
      <c r="H198" s="11"/>
      <c r="I198" s="11"/>
      <c r="J198" s="9"/>
      <c r="K198" s="11"/>
      <c r="L198" s="11"/>
      <c r="M198" s="11"/>
      <c r="N198" s="11"/>
      <c r="O198" s="11"/>
      <c r="P198" s="14"/>
      <c r="Q198" s="14"/>
      <c r="R198" s="14"/>
      <c r="S198" s="14"/>
      <c r="T198" s="11"/>
      <c r="U198" s="11"/>
      <c r="V198" s="9">
        <v>173</v>
      </c>
      <c r="W198" s="47"/>
      <c r="X198" s="14"/>
      <c r="Y198" s="14"/>
      <c r="Z198" s="44"/>
    </row>
    <row r="199" spans="1:26" ht="15.75">
      <c r="A199" s="7" t="s">
        <v>42</v>
      </c>
      <c r="B199" s="11"/>
      <c r="C199" s="11"/>
      <c r="D199" s="11"/>
      <c r="E199" s="16"/>
      <c r="F199" s="11"/>
      <c r="G199" s="11"/>
      <c r="H199" s="11"/>
      <c r="I199" s="11"/>
      <c r="J199" s="9"/>
      <c r="K199" s="11"/>
      <c r="L199" s="9"/>
      <c r="M199" s="11"/>
      <c r="N199" s="11"/>
      <c r="O199" s="11"/>
      <c r="P199" s="14"/>
      <c r="Q199" s="14"/>
      <c r="R199" s="14"/>
      <c r="S199" s="14"/>
      <c r="T199" s="11"/>
      <c r="U199" s="11"/>
      <c r="V199" s="9">
        <v>84</v>
      </c>
      <c r="W199" s="47"/>
      <c r="X199" s="14"/>
      <c r="Y199" s="14"/>
      <c r="Z199" s="44"/>
    </row>
    <row r="200" spans="1:26" ht="15.75">
      <c r="A200" s="7" t="s">
        <v>43</v>
      </c>
      <c r="B200" s="11"/>
      <c r="C200" s="11"/>
      <c r="D200" s="11"/>
      <c r="E200" s="16"/>
      <c r="F200" s="11"/>
      <c r="G200" s="11"/>
      <c r="H200" s="11"/>
      <c r="I200" s="11"/>
      <c r="J200" s="11"/>
      <c r="K200" s="11"/>
      <c r="L200" s="9"/>
      <c r="M200" s="11"/>
      <c r="N200" s="11"/>
      <c r="O200" s="11"/>
      <c r="P200" s="14"/>
      <c r="Q200" s="14"/>
      <c r="R200" s="14"/>
      <c r="S200" s="14"/>
      <c r="T200" s="11"/>
      <c r="U200" s="11"/>
      <c r="V200" s="9">
        <v>140</v>
      </c>
      <c r="W200" s="47"/>
      <c r="X200" s="14"/>
      <c r="Y200" s="14"/>
      <c r="Z200" s="44"/>
    </row>
    <row r="201" spans="1:26" ht="15.75">
      <c r="A201" s="7" t="s">
        <v>44</v>
      </c>
      <c r="B201" s="11"/>
      <c r="C201" s="11"/>
      <c r="D201" s="11"/>
      <c r="E201" s="16"/>
      <c r="F201" s="11"/>
      <c r="G201" s="11"/>
      <c r="H201" s="11"/>
      <c r="I201" s="11"/>
      <c r="J201" s="11"/>
      <c r="K201" s="11"/>
      <c r="L201" s="9"/>
      <c r="M201" s="3"/>
      <c r="N201" s="11"/>
      <c r="O201" s="11"/>
      <c r="P201" s="14"/>
      <c r="Q201" s="14"/>
      <c r="R201" s="14"/>
      <c r="S201" s="14"/>
      <c r="T201" s="11"/>
      <c r="U201" s="11"/>
      <c r="V201" s="9">
        <v>93</v>
      </c>
      <c r="W201" s="47"/>
      <c r="X201" s="14"/>
      <c r="Y201" s="14"/>
      <c r="Z201" s="44"/>
    </row>
    <row r="202" spans="1:26" ht="31.5">
      <c r="A202" s="7" t="s">
        <v>190</v>
      </c>
      <c r="B202" s="11"/>
      <c r="C202" s="11"/>
      <c r="D202" s="11"/>
      <c r="E202" s="16"/>
      <c r="F202" s="11"/>
      <c r="G202" s="11"/>
      <c r="H202" s="11"/>
      <c r="I202" s="11"/>
      <c r="J202" s="11"/>
      <c r="K202" s="11"/>
      <c r="L202" s="9"/>
      <c r="M202" s="3"/>
      <c r="N202" s="11"/>
      <c r="O202" s="11"/>
      <c r="P202" s="14"/>
      <c r="Q202" s="14"/>
      <c r="R202" s="14"/>
      <c r="S202" s="14"/>
      <c r="T202" s="11"/>
      <c r="U202" s="11"/>
      <c r="V202" s="9">
        <v>217</v>
      </c>
      <c r="W202" s="47"/>
      <c r="X202" s="14"/>
      <c r="Y202" s="14"/>
      <c r="Z202" s="45"/>
    </row>
    <row r="203" spans="1:26" ht="15.75">
      <c r="A203" s="8" t="s">
        <v>197</v>
      </c>
      <c r="B203" s="9">
        <f>SUM(B154:B202)</f>
        <v>3869</v>
      </c>
      <c r="C203" s="16">
        <f>SUM(C154:C202)</f>
        <v>6700</v>
      </c>
      <c r="D203" s="9"/>
      <c r="E203" s="16">
        <f aca="true" t="shared" si="7" ref="E203:K203">SUM(E154:E202)</f>
        <v>2700</v>
      </c>
      <c r="F203" s="9">
        <f t="shared" si="7"/>
        <v>6</v>
      </c>
      <c r="G203" s="16">
        <f t="shared" si="7"/>
        <v>600</v>
      </c>
      <c r="H203" s="9">
        <f t="shared" si="7"/>
        <v>6</v>
      </c>
      <c r="I203" s="16">
        <f t="shared" si="7"/>
        <v>400</v>
      </c>
      <c r="J203" s="9">
        <f t="shared" si="7"/>
        <v>4049</v>
      </c>
      <c r="K203" s="16">
        <f t="shared" si="7"/>
        <v>7000</v>
      </c>
      <c r="L203" s="9"/>
      <c r="M203" s="16">
        <f>SUM(M154:M202)</f>
        <v>11000</v>
      </c>
      <c r="N203" s="9">
        <v>3</v>
      </c>
      <c r="O203" s="16">
        <f>SUM(O154:O202)</f>
        <v>400</v>
      </c>
      <c r="P203" s="14"/>
      <c r="Q203" s="14"/>
      <c r="R203" s="14"/>
      <c r="S203" s="14"/>
      <c r="T203" s="9">
        <f>SUM(T154:T202)</f>
        <v>367.4</v>
      </c>
      <c r="U203" s="16">
        <f>SUM(U154:U202)</f>
        <v>4600</v>
      </c>
      <c r="V203" s="9">
        <f>SUM(V154:V202)</f>
        <v>1289</v>
      </c>
      <c r="W203" s="16">
        <f>SUM(W154:W202)</f>
        <v>2600</v>
      </c>
      <c r="X203" s="14"/>
      <c r="Y203" s="14"/>
      <c r="Z203" s="20">
        <f>Y203+W203+U203+S203+Q203+O203+M203+K203+I203+G203+E203+C203</f>
        <v>36000</v>
      </c>
    </row>
    <row r="204" spans="1:26" ht="24.75" customHeight="1">
      <c r="A204" s="50" t="s">
        <v>45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>
      <c r="A205" s="13" t="s">
        <v>46</v>
      </c>
      <c r="B205" s="9"/>
      <c r="C205" s="46">
        <v>10500</v>
      </c>
      <c r="D205" s="16"/>
      <c r="E205" s="16"/>
      <c r="F205" s="16"/>
      <c r="G205" s="16"/>
      <c r="H205" s="16"/>
      <c r="I205" s="18"/>
      <c r="J205" s="16"/>
      <c r="K205" s="16"/>
      <c r="L205" s="16"/>
      <c r="M205" s="16"/>
      <c r="N205" s="16"/>
      <c r="O205" s="16"/>
      <c r="P205" s="14"/>
      <c r="Q205" s="14"/>
      <c r="R205" s="14"/>
      <c r="S205" s="14"/>
      <c r="T205" s="16"/>
      <c r="U205" s="16"/>
      <c r="V205" s="16"/>
      <c r="W205" s="16"/>
      <c r="X205" s="14"/>
      <c r="Y205" s="14"/>
      <c r="Z205" s="43">
        <f>Y205+W205+U205+S205+Q205+O205+M205+K205+I205+G205+E205+C205</f>
        <v>10500</v>
      </c>
    </row>
    <row r="206" spans="1:26" ht="15.75">
      <c r="A206" s="13" t="s">
        <v>48</v>
      </c>
      <c r="B206" s="9"/>
      <c r="C206" s="46"/>
      <c r="D206" s="16"/>
      <c r="E206" s="16"/>
      <c r="F206" s="16"/>
      <c r="G206" s="16"/>
      <c r="H206" s="16"/>
      <c r="I206" s="18"/>
      <c r="J206" s="16"/>
      <c r="K206" s="16"/>
      <c r="L206" s="16"/>
      <c r="M206" s="16"/>
      <c r="N206" s="16"/>
      <c r="O206" s="16"/>
      <c r="P206" s="14"/>
      <c r="Q206" s="14"/>
      <c r="R206" s="14"/>
      <c r="S206" s="14"/>
      <c r="T206" s="16"/>
      <c r="U206" s="16"/>
      <c r="V206" s="16"/>
      <c r="W206" s="16"/>
      <c r="X206" s="14"/>
      <c r="Y206" s="14"/>
      <c r="Z206" s="44"/>
    </row>
    <row r="207" spans="1:26" ht="15.75">
      <c r="A207" s="13" t="s">
        <v>15</v>
      </c>
      <c r="B207" s="9"/>
      <c r="C207" s="46"/>
      <c r="D207" s="16"/>
      <c r="E207" s="16"/>
      <c r="F207" s="16"/>
      <c r="G207" s="16"/>
      <c r="H207" s="16"/>
      <c r="I207" s="18"/>
      <c r="J207" s="16"/>
      <c r="K207" s="16"/>
      <c r="L207" s="16"/>
      <c r="M207" s="16"/>
      <c r="N207" s="16"/>
      <c r="O207" s="16"/>
      <c r="P207" s="14"/>
      <c r="Q207" s="14"/>
      <c r="R207" s="14"/>
      <c r="S207" s="14"/>
      <c r="T207" s="16"/>
      <c r="U207" s="16"/>
      <c r="V207" s="16"/>
      <c r="W207" s="16"/>
      <c r="X207" s="14"/>
      <c r="Y207" s="14"/>
      <c r="Z207" s="44"/>
    </row>
    <row r="208" spans="1:26" ht="15.75">
      <c r="A208" s="13" t="s">
        <v>16</v>
      </c>
      <c r="B208" s="9"/>
      <c r="C208" s="46"/>
      <c r="D208" s="16"/>
      <c r="E208" s="16"/>
      <c r="F208" s="16"/>
      <c r="G208" s="16"/>
      <c r="H208" s="16"/>
      <c r="I208" s="18"/>
      <c r="J208" s="16"/>
      <c r="K208" s="16"/>
      <c r="L208" s="16"/>
      <c r="M208" s="16"/>
      <c r="N208" s="16"/>
      <c r="O208" s="16"/>
      <c r="P208" s="14"/>
      <c r="Q208" s="14"/>
      <c r="R208" s="14"/>
      <c r="S208" s="14"/>
      <c r="T208" s="16"/>
      <c r="U208" s="16"/>
      <c r="V208" s="16"/>
      <c r="W208" s="16"/>
      <c r="X208" s="14"/>
      <c r="Y208" s="14"/>
      <c r="Z208" s="44"/>
    </row>
    <row r="209" spans="1:26" ht="15.75">
      <c r="A209" s="13" t="s">
        <v>35</v>
      </c>
      <c r="B209" s="9"/>
      <c r="C209" s="4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/>
      <c r="Q209" s="14"/>
      <c r="R209" s="14"/>
      <c r="S209" s="14"/>
      <c r="T209" s="16"/>
      <c r="U209" s="16"/>
      <c r="V209" s="16"/>
      <c r="W209" s="16"/>
      <c r="X209" s="14"/>
      <c r="Y209" s="14"/>
      <c r="Z209" s="44"/>
    </row>
    <row r="210" spans="1:26" ht="15.75">
      <c r="A210" s="13" t="s">
        <v>47</v>
      </c>
      <c r="B210" s="9"/>
      <c r="C210" s="4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/>
      <c r="Q210" s="14"/>
      <c r="R210" s="14"/>
      <c r="S210" s="14"/>
      <c r="T210" s="16"/>
      <c r="U210" s="16"/>
      <c r="V210" s="16"/>
      <c r="W210" s="16"/>
      <c r="X210" s="14"/>
      <c r="Y210" s="14"/>
      <c r="Z210" s="45"/>
    </row>
    <row r="211" spans="1:26" ht="31.5">
      <c r="A211" s="7" t="s">
        <v>220</v>
      </c>
      <c r="B211" s="9"/>
      <c r="C211" s="18"/>
      <c r="D211" s="16"/>
      <c r="E211" s="16"/>
      <c r="F211" s="16"/>
      <c r="G211" s="47">
        <v>1000</v>
      </c>
      <c r="H211" s="16"/>
      <c r="I211" s="47">
        <v>400</v>
      </c>
      <c r="J211" s="16"/>
      <c r="K211" s="16"/>
      <c r="L211" s="16"/>
      <c r="M211" s="16"/>
      <c r="N211" s="16"/>
      <c r="O211" s="16"/>
      <c r="P211" s="14"/>
      <c r="Q211" s="14"/>
      <c r="R211" s="14"/>
      <c r="S211" s="14"/>
      <c r="T211" s="16"/>
      <c r="U211" s="16"/>
      <c r="V211" s="16"/>
      <c r="W211" s="16"/>
      <c r="X211" s="14"/>
      <c r="Y211" s="14"/>
      <c r="Z211" s="43">
        <f>Y211+W211+U211+S211+Q211+O211+M211+K211+I211+G211+E211+C211</f>
        <v>1400</v>
      </c>
    </row>
    <row r="212" spans="1:26" ht="15.75">
      <c r="A212" s="13" t="s">
        <v>30</v>
      </c>
      <c r="B212" s="9"/>
      <c r="C212" s="18"/>
      <c r="D212" s="16"/>
      <c r="E212" s="16"/>
      <c r="F212" s="16"/>
      <c r="G212" s="47"/>
      <c r="H212" s="16"/>
      <c r="I212" s="47"/>
      <c r="J212" s="16"/>
      <c r="K212" s="16"/>
      <c r="L212" s="16"/>
      <c r="M212" s="16"/>
      <c r="N212" s="16"/>
      <c r="O212" s="18"/>
      <c r="P212" s="14"/>
      <c r="Q212" s="14"/>
      <c r="R212" s="14"/>
      <c r="S212" s="14"/>
      <c r="T212" s="18"/>
      <c r="U212" s="18"/>
      <c r="V212" s="16"/>
      <c r="W212" s="16"/>
      <c r="X212" s="14"/>
      <c r="Y212" s="14"/>
      <c r="Z212" s="44"/>
    </row>
    <row r="213" spans="1:26" ht="15.75">
      <c r="A213" s="13" t="s">
        <v>49</v>
      </c>
      <c r="B213" s="9"/>
      <c r="C213" s="18"/>
      <c r="D213" s="16"/>
      <c r="E213" s="16"/>
      <c r="F213" s="16"/>
      <c r="G213" s="47"/>
      <c r="H213" s="16"/>
      <c r="I213" s="47"/>
      <c r="J213" s="16"/>
      <c r="K213" s="16"/>
      <c r="L213" s="16"/>
      <c r="M213" s="16"/>
      <c r="N213" s="16"/>
      <c r="O213" s="16"/>
      <c r="P213" s="14"/>
      <c r="Q213" s="14"/>
      <c r="R213" s="14"/>
      <c r="S213" s="14"/>
      <c r="T213" s="16"/>
      <c r="U213" s="16"/>
      <c r="V213" s="16"/>
      <c r="W213" s="16"/>
      <c r="X213" s="14"/>
      <c r="Y213" s="14"/>
      <c r="Z213" s="44"/>
    </row>
    <row r="214" spans="1:26" ht="15.75">
      <c r="A214" s="13" t="s">
        <v>50</v>
      </c>
      <c r="B214" s="9"/>
      <c r="C214" s="18"/>
      <c r="D214" s="16"/>
      <c r="E214" s="16"/>
      <c r="F214" s="16"/>
      <c r="G214" s="47"/>
      <c r="H214" s="16"/>
      <c r="I214" s="47"/>
      <c r="J214" s="16"/>
      <c r="K214" s="16"/>
      <c r="L214" s="16"/>
      <c r="M214" s="16"/>
      <c r="N214" s="16"/>
      <c r="O214" s="16"/>
      <c r="P214" s="14"/>
      <c r="Q214" s="14"/>
      <c r="R214" s="14"/>
      <c r="S214" s="14"/>
      <c r="T214" s="16"/>
      <c r="U214" s="16"/>
      <c r="V214" s="16"/>
      <c r="W214" s="16"/>
      <c r="X214" s="14"/>
      <c r="Y214" s="14"/>
      <c r="Z214" s="44"/>
    </row>
    <row r="215" spans="1:26" ht="15.75">
      <c r="A215" s="13" t="s">
        <v>51</v>
      </c>
      <c r="B215" s="11"/>
      <c r="C215" s="16"/>
      <c r="D215" s="16"/>
      <c r="E215" s="16"/>
      <c r="F215" s="16"/>
      <c r="G215" s="47"/>
      <c r="H215" s="16"/>
      <c r="I215" s="47"/>
      <c r="J215" s="16"/>
      <c r="K215" s="16"/>
      <c r="L215" s="16"/>
      <c r="M215" s="16"/>
      <c r="N215" s="16"/>
      <c r="O215" s="16"/>
      <c r="P215" s="14"/>
      <c r="Q215" s="14"/>
      <c r="R215" s="14"/>
      <c r="S215" s="14"/>
      <c r="T215" s="16"/>
      <c r="U215" s="16"/>
      <c r="V215" s="16"/>
      <c r="W215" s="16"/>
      <c r="X215" s="14"/>
      <c r="Y215" s="14"/>
      <c r="Z215" s="44"/>
    </row>
    <row r="216" spans="1:26" ht="15.75">
      <c r="A216" s="7" t="s">
        <v>52</v>
      </c>
      <c r="B216" s="11"/>
      <c r="C216" s="16"/>
      <c r="D216" s="16"/>
      <c r="E216" s="16"/>
      <c r="F216" s="16"/>
      <c r="G216" s="47"/>
      <c r="H216" s="16"/>
      <c r="I216" s="47"/>
      <c r="J216" s="16"/>
      <c r="K216" s="16"/>
      <c r="L216" s="16"/>
      <c r="M216" s="16"/>
      <c r="N216" s="16"/>
      <c r="O216" s="16"/>
      <c r="P216" s="14"/>
      <c r="Q216" s="14"/>
      <c r="R216" s="14"/>
      <c r="S216" s="14"/>
      <c r="T216" s="16"/>
      <c r="U216" s="16"/>
      <c r="V216" s="16"/>
      <c r="W216" s="16"/>
      <c r="X216" s="14"/>
      <c r="Y216" s="14"/>
      <c r="Z216" s="45"/>
    </row>
    <row r="217" spans="1:26" ht="15.75">
      <c r="A217" s="7" t="s">
        <v>53</v>
      </c>
      <c r="B217" s="11"/>
      <c r="C217" s="16"/>
      <c r="D217" s="16"/>
      <c r="E217" s="16"/>
      <c r="F217" s="16"/>
      <c r="G217" s="18"/>
      <c r="H217" s="16"/>
      <c r="I217" s="18"/>
      <c r="J217" s="16"/>
      <c r="K217" s="46">
        <v>10000</v>
      </c>
      <c r="L217" s="16"/>
      <c r="M217" s="16"/>
      <c r="N217" s="16"/>
      <c r="O217" s="16"/>
      <c r="P217" s="14"/>
      <c r="Q217" s="14"/>
      <c r="R217" s="14"/>
      <c r="S217" s="14"/>
      <c r="T217" s="16"/>
      <c r="U217" s="16"/>
      <c r="V217" s="16"/>
      <c r="W217" s="16"/>
      <c r="X217" s="14"/>
      <c r="Y217" s="14"/>
      <c r="Z217" s="43">
        <f>Y217+W217+U217+S217+Q217+O217+M217+K217+I217+G217+E217+C217</f>
        <v>10000</v>
      </c>
    </row>
    <row r="218" spans="1:26" ht="15.75">
      <c r="A218" s="7" t="s">
        <v>54</v>
      </c>
      <c r="B218" s="11"/>
      <c r="C218" s="16"/>
      <c r="D218" s="16"/>
      <c r="E218" s="16"/>
      <c r="F218" s="16"/>
      <c r="G218" s="18"/>
      <c r="H218" s="16"/>
      <c r="I218" s="18"/>
      <c r="J218" s="16"/>
      <c r="K218" s="47"/>
      <c r="L218" s="16"/>
      <c r="M218" s="16"/>
      <c r="N218" s="16"/>
      <c r="O218" s="16"/>
      <c r="P218" s="14"/>
      <c r="Q218" s="14"/>
      <c r="R218" s="14"/>
      <c r="S218" s="14"/>
      <c r="T218" s="16"/>
      <c r="U218" s="16"/>
      <c r="V218" s="16"/>
      <c r="W218" s="16"/>
      <c r="X218" s="14"/>
      <c r="Y218" s="14"/>
      <c r="Z218" s="44"/>
    </row>
    <row r="219" spans="1:26" ht="15.75">
      <c r="A219" s="7" t="s">
        <v>55</v>
      </c>
      <c r="B219" s="11"/>
      <c r="C219" s="16"/>
      <c r="D219" s="16"/>
      <c r="E219" s="16"/>
      <c r="F219" s="16"/>
      <c r="G219" s="18"/>
      <c r="H219" s="16"/>
      <c r="I219" s="18"/>
      <c r="J219" s="16"/>
      <c r="K219" s="47"/>
      <c r="L219" s="16"/>
      <c r="M219" s="16"/>
      <c r="N219" s="16"/>
      <c r="O219" s="16"/>
      <c r="P219" s="14"/>
      <c r="Q219" s="14"/>
      <c r="R219" s="14"/>
      <c r="S219" s="14"/>
      <c r="T219" s="16"/>
      <c r="U219" s="16"/>
      <c r="V219" s="16"/>
      <c r="W219" s="16"/>
      <c r="X219" s="14"/>
      <c r="Y219" s="14"/>
      <c r="Z219" s="44"/>
    </row>
    <row r="220" spans="1:26" ht="15.75">
      <c r="A220" s="7" t="s">
        <v>56</v>
      </c>
      <c r="B220" s="11"/>
      <c r="C220" s="16"/>
      <c r="D220" s="16"/>
      <c r="E220" s="16"/>
      <c r="F220" s="16"/>
      <c r="G220" s="18"/>
      <c r="H220" s="16"/>
      <c r="I220" s="18"/>
      <c r="J220" s="16"/>
      <c r="K220" s="47"/>
      <c r="L220" s="16"/>
      <c r="M220" s="16"/>
      <c r="N220" s="16"/>
      <c r="O220" s="16"/>
      <c r="P220" s="14"/>
      <c r="Q220" s="14"/>
      <c r="R220" s="14"/>
      <c r="S220" s="14"/>
      <c r="T220" s="16"/>
      <c r="U220" s="16"/>
      <c r="V220" s="16"/>
      <c r="W220" s="16"/>
      <c r="X220" s="14"/>
      <c r="Y220" s="14"/>
      <c r="Z220" s="44"/>
    </row>
    <row r="221" spans="1:26" ht="15.75">
      <c r="A221" s="7" t="s">
        <v>57</v>
      </c>
      <c r="B221" s="11"/>
      <c r="C221" s="16"/>
      <c r="D221" s="16"/>
      <c r="E221" s="16"/>
      <c r="F221" s="16"/>
      <c r="G221" s="18"/>
      <c r="H221" s="16"/>
      <c r="I221" s="18"/>
      <c r="J221" s="16"/>
      <c r="K221" s="47"/>
      <c r="L221" s="16"/>
      <c r="M221" s="16"/>
      <c r="N221" s="16"/>
      <c r="O221" s="16"/>
      <c r="P221" s="14"/>
      <c r="Q221" s="14"/>
      <c r="R221" s="14"/>
      <c r="S221" s="14"/>
      <c r="T221" s="16"/>
      <c r="U221" s="16"/>
      <c r="V221" s="16"/>
      <c r="W221" s="16"/>
      <c r="X221" s="14"/>
      <c r="Y221" s="14"/>
      <c r="Z221" s="44"/>
    </row>
    <row r="222" spans="1:26" ht="15.75">
      <c r="A222" s="7" t="s">
        <v>58</v>
      </c>
      <c r="B222" s="11"/>
      <c r="C222" s="16"/>
      <c r="D222" s="16"/>
      <c r="E222" s="16"/>
      <c r="F222" s="16"/>
      <c r="G222" s="18"/>
      <c r="H222" s="16"/>
      <c r="I222" s="18"/>
      <c r="J222" s="16"/>
      <c r="K222" s="47"/>
      <c r="L222" s="16"/>
      <c r="M222" s="16"/>
      <c r="N222" s="16"/>
      <c r="O222" s="16"/>
      <c r="P222" s="14"/>
      <c r="Q222" s="14"/>
      <c r="R222" s="14"/>
      <c r="S222" s="14"/>
      <c r="T222" s="16"/>
      <c r="U222" s="16"/>
      <c r="V222" s="16"/>
      <c r="W222" s="16"/>
      <c r="X222" s="14"/>
      <c r="Y222" s="14"/>
      <c r="Z222" s="44"/>
    </row>
    <row r="223" spans="1:26" ht="15.75">
      <c r="A223" s="13" t="s">
        <v>59</v>
      </c>
      <c r="B223" s="11"/>
      <c r="C223" s="16"/>
      <c r="D223" s="16"/>
      <c r="E223" s="16"/>
      <c r="F223" s="16"/>
      <c r="G223" s="18"/>
      <c r="H223" s="16"/>
      <c r="I223" s="18"/>
      <c r="J223" s="16"/>
      <c r="K223" s="47"/>
      <c r="L223" s="16"/>
      <c r="M223" s="16"/>
      <c r="N223" s="16"/>
      <c r="O223" s="16"/>
      <c r="P223" s="14"/>
      <c r="Q223" s="14"/>
      <c r="R223" s="14"/>
      <c r="S223" s="14"/>
      <c r="T223" s="16"/>
      <c r="U223" s="16"/>
      <c r="V223" s="16"/>
      <c r="W223" s="16"/>
      <c r="X223" s="14"/>
      <c r="Y223" s="14"/>
      <c r="Z223" s="44"/>
    </row>
    <row r="224" spans="1:26" ht="15.75">
      <c r="A224" s="13" t="s">
        <v>60</v>
      </c>
      <c r="B224" s="11"/>
      <c r="C224" s="16"/>
      <c r="D224" s="16"/>
      <c r="E224" s="16"/>
      <c r="F224" s="16"/>
      <c r="G224" s="18"/>
      <c r="H224" s="16"/>
      <c r="I224" s="18"/>
      <c r="J224" s="16"/>
      <c r="K224" s="47"/>
      <c r="L224" s="16"/>
      <c r="M224" s="16"/>
      <c r="N224" s="16"/>
      <c r="O224" s="16"/>
      <c r="P224" s="14"/>
      <c r="Q224" s="14"/>
      <c r="R224" s="14"/>
      <c r="S224" s="14"/>
      <c r="T224" s="16"/>
      <c r="U224" s="16"/>
      <c r="V224" s="16"/>
      <c r="W224" s="16"/>
      <c r="X224" s="14"/>
      <c r="Y224" s="14"/>
      <c r="Z224" s="45"/>
    </row>
    <row r="225" spans="1:26" ht="31.5">
      <c r="A225" s="7" t="s">
        <v>61</v>
      </c>
      <c r="B225" s="11"/>
      <c r="C225" s="16"/>
      <c r="D225" s="16"/>
      <c r="E225" s="16"/>
      <c r="F225" s="16"/>
      <c r="G225" s="16"/>
      <c r="H225" s="16"/>
      <c r="I225" s="18"/>
      <c r="J225" s="16"/>
      <c r="K225" s="16"/>
      <c r="L225" s="16"/>
      <c r="M225" s="46">
        <v>11000</v>
      </c>
      <c r="N225" s="16"/>
      <c r="O225" s="16"/>
      <c r="P225" s="14"/>
      <c r="Q225" s="14"/>
      <c r="R225" s="14"/>
      <c r="S225" s="14"/>
      <c r="T225" s="16"/>
      <c r="U225" s="16"/>
      <c r="V225" s="16"/>
      <c r="W225" s="16"/>
      <c r="X225" s="14"/>
      <c r="Y225" s="14"/>
      <c r="Z225" s="22">
        <f>Y225+W225+U225+S225+Q225+O225+M225+K225+I225+G225+E225+C225</f>
        <v>11000</v>
      </c>
    </row>
    <row r="226" spans="1:26" ht="31.5">
      <c r="A226" s="7" t="s">
        <v>62</v>
      </c>
      <c r="B226" s="16"/>
      <c r="C226" s="16"/>
      <c r="D226" s="16"/>
      <c r="E226" s="16"/>
      <c r="F226" s="16"/>
      <c r="G226" s="16"/>
      <c r="H226" s="16"/>
      <c r="I226" s="18"/>
      <c r="J226" s="16"/>
      <c r="K226" s="16"/>
      <c r="L226" s="16"/>
      <c r="M226" s="46"/>
      <c r="N226" s="16"/>
      <c r="O226" s="16"/>
      <c r="P226" s="14"/>
      <c r="Q226" s="14"/>
      <c r="R226" s="14"/>
      <c r="S226" s="14"/>
      <c r="T226" s="16"/>
      <c r="U226" s="16"/>
      <c r="V226" s="16"/>
      <c r="W226" s="16"/>
      <c r="X226" s="14"/>
      <c r="Y226" s="14"/>
      <c r="Z226" s="22">
        <f>Y226+W226+U226+S226+Q226+O226+M226+K226+I226+G226+E226+C226</f>
        <v>0</v>
      </c>
    </row>
    <row r="227" spans="1:26" ht="15.75">
      <c r="A227" s="7" t="s">
        <v>15</v>
      </c>
      <c r="B227" s="1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46">
        <v>600</v>
      </c>
      <c r="P227" s="14"/>
      <c r="Q227" s="14"/>
      <c r="R227" s="14"/>
      <c r="S227" s="14"/>
      <c r="T227" s="16"/>
      <c r="U227" s="16"/>
      <c r="V227" s="16"/>
      <c r="W227" s="16"/>
      <c r="X227" s="14"/>
      <c r="Y227" s="14"/>
      <c r="Z227" s="43">
        <f>Y227+W227+U227+S227+Q227+O227+M227+K227+I227+G227+E227+C227</f>
        <v>600</v>
      </c>
    </row>
    <row r="228" spans="1:26" ht="15.75">
      <c r="A228" s="7" t="s">
        <v>16</v>
      </c>
      <c r="B228" s="1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46"/>
      <c r="P228" s="14"/>
      <c r="Q228" s="14"/>
      <c r="R228" s="14"/>
      <c r="S228" s="14"/>
      <c r="T228" s="16"/>
      <c r="U228" s="16"/>
      <c r="V228" s="16"/>
      <c r="W228" s="16"/>
      <c r="X228" s="14"/>
      <c r="Y228" s="14"/>
      <c r="Z228" s="44"/>
    </row>
    <row r="229" spans="1:26" ht="15.75">
      <c r="A229" s="7" t="s">
        <v>48</v>
      </c>
      <c r="B229" s="1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46"/>
      <c r="P229" s="14"/>
      <c r="Q229" s="14"/>
      <c r="R229" s="14"/>
      <c r="S229" s="14"/>
      <c r="T229" s="16"/>
      <c r="U229" s="16"/>
      <c r="V229" s="16"/>
      <c r="W229" s="16"/>
      <c r="X229" s="14"/>
      <c r="Y229" s="14"/>
      <c r="Z229" s="44"/>
    </row>
    <row r="230" spans="1:26" ht="15.75" customHeight="1">
      <c r="A230" s="7" t="s">
        <v>47</v>
      </c>
      <c r="B230" s="1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46"/>
      <c r="P230" s="14"/>
      <c r="Q230" s="14"/>
      <c r="R230" s="14"/>
      <c r="S230" s="14"/>
      <c r="T230" s="16"/>
      <c r="U230" s="16"/>
      <c r="V230" s="16"/>
      <c r="W230" s="16"/>
      <c r="X230" s="14"/>
      <c r="Y230" s="14"/>
      <c r="Z230" s="45"/>
    </row>
    <row r="231" spans="1:26" ht="15.75">
      <c r="A231" s="7" t="s">
        <v>221</v>
      </c>
      <c r="B231" s="1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4"/>
      <c r="R231" s="14"/>
      <c r="S231" s="14"/>
      <c r="T231" s="16"/>
      <c r="U231" s="46">
        <v>4000</v>
      </c>
      <c r="V231" s="16"/>
      <c r="W231" s="16"/>
      <c r="X231" s="14"/>
      <c r="Y231" s="14"/>
      <c r="Z231" s="43">
        <f>Y231+W231+U231+S231+Q231+O231+M231+K231+I231+G231+E231+C231</f>
        <v>4000</v>
      </c>
    </row>
    <row r="232" spans="1:26" ht="15.75">
      <c r="A232" s="7" t="s">
        <v>222</v>
      </c>
      <c r="B232" s="1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4"/>
      <c r="R232" s="14"/>
      <c r="S232" s="14"/>
      <c r="T232" s="16"/>
      <c r="U232" s="46"/>
      <c r="V232" s="16"/>
      <c r="W232" s="16"/>
      <c r="X232" s="14"/>
      <c r="Y232" s="14"/>
      <c r="Z232" s="44"/>
    </row>
    <row r="233" spans="1:26" ht="15.75">
      <c r="A233" s="7" t="s">
        <v>223</v>
      </c>
      <c r="B233" s="1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4"/>
      <c r="R233" s="14"/>
      <c r="S233" s="14"/>
      <c r="T233" s="16"/>
      <c r="U233" s="46"/>
      <c r="V233" s="16"/>
      <c r="W233" s="16"/>
      <c r="X233" s="14"/>
      <c r="Y233" s="14"/>
      <c r="Z233" s="44"/>
    </row>
    <row r="234" spans="1:26" ht="15.75" customHeight="1">
      <c r="A234" s="7" t="s">
        <v>224</v>
      </c>
      <c r="B234" s="1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/>
      <c r="Q234" s="14"/>
      <c r="R234" s="14"/>
      <c r="S234" s="14"/>
      <c r="T234" s="16"/>
      <c r="U234" s="46"/>
      <c r="V234" s="16"/>
      <c r="W234" s="16"/>
      <c r="X234" s="14"/>
      <c r="Y234" s="14"/>
      <c r="Z234" s="44"/>
    </row>
    <row r="235" spans="1:26" ht="16.5" customHeight="1">
      <c r="A235" s="7" t="s">
        <v>225</v>
      </c>
      <c r="B235" s="1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/>
      <c r="Q235" s="14"/>
      <c r="R235" s="14"/>
      <c r="S235" s="14"/>
      <c r="T235" s="16"/>
      <c r="U235" s="46"/>
      <c r="V235" s="16"/>
      <c r="W235" s="16"/>
      <c r="X235" s="14"/>
      <c r="Y235" s="14"/>
      <c r="Z235" s="44"/>
    </row>
    <row r="236" spans="1:26" ht="16.5" customHeight="1">
      <c r="A236" s="7" t="s">
        <v>226</v>
      </c>
      <c r="B236" s="1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/>
      <c r="Q236" s="14"/>
      <c r="R236" s="14"/>
      <c r="S236" s="14"/>
      <c r="T236" s="16"/>
      <c r="U236" s="46"/>
      <c r="V236" s="16"/>
      <c r="W236" s="16"/>
      <c r="X236" s="14"/>
      <c r="Y236" s="14"/>
      <c r="Z236" s="44"/>
    </row>
    <row r="237" spans="1:26" ht="31.5">
      <c r="A237" s="7" t="s">
        <v>227</v>
      </c>
      <c r="B237" s="1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/>
      <c r="Q237" s="14"/>
      <c r="R237" s="14"/>
      <c r="S237" s="14"/>
      <c r="T237" s="16"/>
      <c r="U237" s="46"/>
      <c r="V237" s="16"/>
      <c r="W237" s="16"/>
      <c r="X237" s="14"/>
      <c r="Y237" s="14"/>
      <c r="Z237" s="44"/>
    </row>
    <row r="238" spans="1:26" ht="31.5">
      <c r="A238" s="7" t="s">
        <v>228</v>
      </c>
      <c r="B238" s="1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4"/>
      <c r="R238" s="14"/>
      <c r="S238" s="14"/>
      <c r="T238" s="16"/>
      <c r="U238" s="46"/>
      <c r="V238" s="16"/>
      <c r="W238" s="16"/>
      <c r="X238" s="14"/>
      <c r="Y238" s="14"/>
      <c r="Z238" s="44"/>
    </row>
    <row r="239" spans="1:26" ht="15.75">
      <c r="A239" s="7" t="s">
        <v>229</v>
      </c>
      <c r="B239" s="11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/>
      <c r="Q239" s="14"/>
      <c r="R239" s="14"/>
      <c r="S239" s="14"/>
      <c r="T239" s="16"/>
      <c r="U239" s="46"/>
      <c r="V239" s="16"/>
      <c r="W239" s="16"/>
      <c r="X239" s="14"/>
      <c r="Y239" s="14"/>
      <c r="Z239" s="44"/>
    </row>
    <row r="240" spans="1:26" ht="15.75">
      <c r="A240" s="7" t="s">
        <v>230</v>
      </c>
      <c r="B240" s="1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4"/>
      <c r="R240" s="14"/>
      <c r="S240" s="14"/>
      <c r="T240" s="16"/>
      <c r="U240" s="46"/>
      <c r="V240" s="16"/>
      <c r="W240" s="16"/>
      <c r="X240" s="14"/>
      <c r="Y240" s="14"/>
      <c r="Z240" s="44"/>
    </row>
    <row r="241" spans="1:26" ht="16.5" customHeight="1">
      <c r="A241" s="7" t="s">
        <v>231</v>
      </c>
      <c r="B241" s="1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/>
      <c r="Q241" s="14"/>
      <c r="R241" s="14"/>
      <c r="S241" s="14"/>
      <c r="T241" s="16"/>
      <c r="U241" s="46"/>
      <c r="V241" s="16"/>
      <c r="W241" s="16"/>
      <c r="X241" s="14"/>
      <c r="Y241" s="14"/>
      <c r="Z241" s="44"/>
    </row>
    <row r="242" spans="1:26" ht="16.5" customHeight="1">
      <c r="A242" s="7" t="s">
        <v>232</v>
      </c>
      <c r="B242" s="1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4"/>
      <c r="R242" s="14"/>
      <c r="S242" s="14"/>
      <c r="T242" s="16"/>
      <c r="U242" s="46"/>
      <c r="V242" s="16"/>
      <c r="W242" s="16"/>
      <c r="X242" s="14"/>
      <c r="Y242" s="14"/>
      <c r="Z242" s="44"/>
    </row>
    <row r="243" spans="1:26" ht="15.75" customHeight="1">
      <c r="A243" s="7" t="s">
        <v>233</v>
      </c>
      <c r="B243" s="1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/>
      <c r="Q243" s="14"/>
      <c r="R243" s="14"/>
      <c r="S243" s="14"/>
      <c r="T243" s="16"/>
      <c r="U243" s="46"/>
      <c r="V243" s="16"/>
      <c r="W243" s="16"/>
      <c r="X243" s="14"/>
      <c r="Y243" s="14"/>
      <c r="Z243" s="44"/>
    </row>
    <row r="244" spans="1:26" ht="15.75" customHeight="1">
      <c r="A244" s="7" t="s">
        <v>234</v>
      </c>
      <c r="B244" s="1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4"/>
      <c r="R244" s="14"/>
      <c r="S244" s="14"/>
      <c r="T244" s="16"/>
      <c r="U244" s="46"/>
      <c r="V244" s="16"/>
      <c r="W244" s="16"/>
      <c r="X244" s="14"/>
      <c r="Y244" s="14"/>
      <c r="Z244" s="44"/>
    </row>
    <row r="245" spans="1:26" ht="15.75">
      <c r="A245" s="7" t="s">
        <v>235</v>
      </c>
      <c r="B245" s="1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4"/>
      <c r="R245" s="14"/>
      <c r="S245" s="14"/>
      <c r="T245" s="16"/>
      <c r="U245" s="46"/>
      <c r="V245" s="16"/>
      <c r="W245" s="16"/>
      <c r="X245" s="14"/>
      <c r="Y245" s="14"/>
      <c r="Z245" s="44"/>
    </row>
    <row r="246" spans="1:26" ht="17.25" customHeight="1">
      <c r="A246" s="7" t="s">
        <v>236</v>
      </c>
      <c r="B246" s="1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4"/>
      <c r="R246" s="14"/>
      <c r="S246" s="14"/>
      <c r="T246" s="16"/>
      <c r="U246" s="46"/>
      <c r="V246" s="16"/>
      <c r="W246" s="16"/>
      <c r="X246" s="14"/>
      <c r="Y246" s="14"/>
      <c r="Z246" s="44"/>
    </row>
    <row r="247" spans="1:26" ht="15.75" customHeight="1">
      <c r="A247" s="7" t="s">
        <v>237</v>
      </c>
      <c r="B247" s="1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4"/>
      <c r="R247" s="14"/>
      <c r="S247" s="14"/>
      <c r="T247" s="16"/>
      <c r="U247" s="46"/>
      <c r="V247" s="16"/>
      <c r="W247" s="16"/>
      <c r="X247" s="14"/>
      <c r="Y247" s="14"/>
      <c r="Z247" s="44"/>
    </row>
    <row r="248" spans="1:26" ht="31.5">
      <c r="A248" s="7" t="s">
        <v>238</v>
      </c>
      <c r="B248" s="1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4"/>
      <c r="R248" s="14"/>
      <c r="S248" s="14"/>
      <c r="T248" s="16"/>
      <c r="U248" s="46"/>
      <c r="V248" s="16"/>
      <c r="W248" s="16"/>
      <c r="X248" s="14"/>
      <c r="Y248" s="14"/>
      <c r="Z248" s="44"/>
    </row>
    <row r="249" spans="1:26" ht="31.5">
      <c r="A249" s="7" t="s">
        <v>239</v>
      </c>
      <c r="B249" s="1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4"/>
      <c r="R249" s="14"/>
      <c r="S249" s="14"/>
      <c r="T249" s="16"/>
      <c r="U249" s="46"/>
      <c r="V249" s="16"/>
      <c r="W249" s="16"/>
      <c r="X249" s="14"/>
      <c r="Y249" s="14"/>
      <c r="Z249" s="44"/>
    </row>
    <row r="250" spans="1:26" ht="31.5">
      <c r="A250" s="7" t="s">
        <v>240</v>
      </c>
      <c r="B250" s="1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4"/>
      <c r="R250" s="14"/>
      <c r="S250" s="14"/>
      <c r="T250" s="16"/>
      <c r="U250" s="46"/>
      <c r="V250" s="16"/>
      <c r="W250" s="16"/>
      <c r="X250" s="14"/>
      <c r="Y250" s="14"/>
      <c r="Z250" s="45"/>
    </row>
    <row r="251" spans="1:26" ht="15.75">
      <c r="A251" s="7" t="s">
        <v>63</v>
      </c>
      <c r="B251" s="1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/>
      <c r="Q251" s="14"/>
      <c r="R251" s="14"/>
      <c r="S251" s="14"/>
      <c r="T251" s="16"/>
      <c r="U251" s="16"/>
      <c r="V251" s="16"/>
      <c r="W251" s="46">
        <v>1500</v>
      </c>
      <c r="X251" s="14"/>
      <c r="Y251" s="14"/>
      <c r="Z251" s="43">
        <f>Y251+W251+U251+S251+Q251+O251+M251+K251+I251+G251+E251+C251</f>
        <v>1500</v>
      </c>
    </row>
    <row r="252" spans="1:26" ht="15.75">
      <c r="A252" s="7" t="s">
        <v>64</v>
      </c>
      <c r="B252" s="1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/>
      <c r="Q252" s="14"/>
      <c r="R252" s="14"/>
      <c r="S252" s="14"/>
      <c r="T252" s="16"/>
      <c r="U252" s="16"/>
      <c r="V252" s="16"/>
      <c r="W252" s="47"/>
      <c r="X252" s="14"/>
      <c r="Y252" s="14"/>
      <c r="Z252" s="44"/>
    </row>
    <row r="253" spans="1:26" ht="31.5">
      <c r="A253" s="7" t="s">
        <v>65</v>
      </c>
      <c r="B253" s="1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4"/>
      <c r="R253" s="14"/>
      <c r="S253" s="14"/>
      <c r="T253" s="16"/>
      <c r="U253" s="16"/>
      <c r="V253" s="16"/>
      <c r="W253" s="47"/>
      <c r="X253" s="14"/>
      <c r="Y253" s="14"/>
      <c r="Z253" s="44"/>
    </row>
    <row r="254" spans="1:26" ht="15.75">
      <c r="A254" s="7" t="s">
        <v>66</v>
      </c>
      <c r="B254" s="1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/>
      <c r="Q254" s="14"/>
      <c r="R254" s="14"/>
      <c r="S254" s="14"/>
      <c r="T254" s="16"/>
      <c r="U254" s="16"/>
      <c r="V254" s="16"/>
      <c r="W254" s="47"/>
      <c r="X254" s="14"/>
      <c r="Y254" s="14"/>
      <c r="Z254" s="44"/>
    </row>
    <row r="255" spans="1:26" ht="15.75">
      <c r="A255" s="7" t="s">
        <v>67</v>
      </c>
      <c r="B255" s="1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4"/>
      <c r="R255" s="14"/>
      <c r="S255" s="14"/>
      <c r="T255" s="16"/>
      <c r="U255" s="16"/>
      <c r="V255" s="16"/>
      <c r="W255" s="47"/>
      <c r="X255" s="14"/>
      <c r="Y255" s="14"/>
      <c r="Z255" s="44"/>
    </row>
    <row r="256" spans="1:26" ht="15.75">
      <c r="A256" s="7" t="s">
        <v>68</v>
      </c>
      <c r="B256" s="1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4"/>
      <c r="R256" s="14"/>
      <c r="S256" s="14"/>
      <c r="T256" s="16"/>
      <c r="U256" s="16"/>
      <c r="V256" s="16"/>
      <c r="W256" s="47"/>
      <c r="X256" s="14"/>
      <c r="Y256" s="14"/>
      <c r="Z256" s="44"/>
    </row>
    <row r="257" spans="1:26" ht="15.75">
      <c r="A257" s="7" t="s">
        <v>69</v>
      </c>
      <c r="B257" s="1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4"/>
      <c r="R257" s="14"/>
      <c r="S257" s="14"/>
      <c r="T257" s="16"/>
      <c r="U257" s="16"/>
      <c r="V257" s="16"/>
      <c r="W257" s="47"/>
      <c r="X257" s="14"/>
      <c r="Y257" s="14"/>
      <c r="Z257" s="44"/>
    </row>
    <row r="258" spans="1:26" ht="15.75">
      <c r="A258" s="7" t="s">
        <v>191</v>
      </c>
      <c r="B258" s="1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8"/>
      <c r="N258" s="16"/>
      <c r="O258" s="16"/>
      <c r="P258" s="14"/>
      <c r="Q258" s="14"/>
      <c r="R258" s="14"/>
      <c r="S258" s="14"/>
      <c r="T258" s="16"/>
      <c r="U258" s="16"/>
      <c r="V258" s="16"/>
      <c r="W258" s="47"/>
      <c r="X258" s="14"/>
      <c r="Y258" s="14"/>
      <c r="Z258" s="44"/>
    </row>
    <row r="259" spans="1:26" ht="15.75">
      <c r="A259" s="7" t="s">
        <v>192</v>
      </c>
      <c r="B259" s="1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8"/>
      <c r="N259" s="16"/>
      <c r="O259" s="16"/>
      <c r="P259" s="14"/>
      <c r="Q259" s="14"/>
      <c r="R259" s="14"/>
      <c r="S259" s="14"/>
      <c r="T259" s="16"/>
      <c r="U259" s="16"/>
      <c r="V259" s="16"/>
      <c r="W259" s="47"/>
      <c r="X259" s="14"/>
      <c r="Y259" s="14"/>
      <c r="Z259" s="45"/>
    </row>
    <row r="260" spans="1:26" ht="15.75">
      <c r="A260" s="8" t="s">
        <v>198</v>
      </c>
      <c r="B260" s="9"/>
      <c r="C260" s="16">
        <f>SUM(C205:C259)</f>
        <v>10500</v>
      </c>
      <c r="D260" s="9"/>
      <c r="E260" s="9">
        <v>0</v>
      </c>
      <c r="F260" s="9"/>
      <c r="G260" s="16">
        <f>SUM(G205:G259)</f>
        <v>1000</v>
      </c>
      <c r="H260" s="9"/>
      <c r="I260" s="16">
        <f>SUM(I205:I259)</f>
        <v>400</v>
      </c>
      <c r="J260" s="16"/>
      <c r="K260" s="16">
        <f>SUM(K205:K259)</f>
        <v>10000</v>
      </c>
      <c r="L260" s="16"/>
      <c r="M260" s="16">
        <f>SUM(M205:M259)</f>
        <v>11000</v>
      </c>
      <c r="N260" s="16"/>
      <c r="O260" s="16">
        <f>SUM(O205:O259)</f>
        <v>600</v>
      </c>
      <c r="P260" s="14"/>
      <c r="Q260" s="14"/>
      <c r="R260" s="14"/>
      <c r="S260" s="14"/>
      <c r="T260" s="16"/>
      <c r="U260" s="16">
        <f>SUM(U205:U259)</f>
        <v>4000</v>
      </c>
      <c r="V260" s="16"/>
      <c r="W260" s="16">
        <f>SUM(W205:W259)</f>
        <v>1500</v>
      </c>
      <c r="X260" s="14"/>
      <c r="Y260" s="14"/>
      <c r="Z260" s="20">
        <f>Y260+W260+U260+S260+Q260+O260+M260+K260+I260+G260+E260+C260</f>
        <v>39000</v>
      </c>
    </row>
    <row r="262" spans="1:9" ht="20.25">
      <c r="A262" s="71" t="s">
        <v>241</v>
      </c>
      <c r="B262" s="72"/>
      <c r="C262" s="72"/>
      <c r="D262" s="72"/>
      <c r="E262" s="72"/>
      <c r="F262" s="72"/>
      <c r="G262" s="72"/>
      <c r="H262" s="72"/>
      <c r="I262" s="72"/>
    </row>
    <row r="267" spans="1:26" ht="20.25">
      <c r="A267" s="73" t="s">
        <v>244</v>
      </c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70" ht="16.5">
      <c r="A270" s="70" t="s">
        <v>242</v>
      </c>
    </row>
    <row r="271" ht="15.75">
      <c r="A271" s="30" t="s">
        <v>243</v>
      </c>
    </row>
  </sheetData>
  <sheetProtection/>
  <mergeCells count="82">
    <mergeCell ref="A267:Z267"/>
    <mergeCell ref="A2:Z2"/>
    <mergeCell ref="A3:Z3"/>
    <mergeCell ref="A4:Z4"/>
    <mergeCell ref="A5:Z5"/>
    <mergeCell ref="A9:Z9"/>
    <mergeCell ref="A7:Z7"/>
    <mergeCell ref="A8:Z8"/>
    <mergeCell ref="A10:A12"/>
    <mergeCell ref="B10:Y10"/>
    <mergeCell ref="Z10:Z11"/>
    <mergeCell ref="B11:C11"/>
    <mergeCell ref="D11:E11"/>
    <mergeCell ref="F11:G11"/>
    <mergeCell ref="H11:I11"/>
    <mergeCell ref="J11:K11"/>
    <mergeCell ref="L11:M11"/>
    <mergeCell ref="N11:O11"/>
    <mergeCell ref="V11:W11"/>
    <mergeCell ref="P11:Q11"/>
    <mergeCell ref="R11:S11"/>
    <mergeCell ref="X11:Y11"/>
    <mergeCell ref="F33:F39"/>
    <mergeCell ref="G33:G39"/>
    <mergeCell ref="H33:H39"/>
    <mergeCell ref="I33:I39"/>
    <mergeCell ref="I40:I46"/>
    <mergeCell ref="F47:F51"/>
    <mergeCell ref="G47:G51"/>
    <mergeCell ref="H47:H51"/>
    <mergeCell ref="I47:I51"/>
    <mergeCell ref="T11:U11"/>
    <mergeCell ref="M64:M65"/>
    <mergeCell ref="A14:Z14"/>
    <mergeCell ref="A82:Z82"/>
    <mergeCell ref="A118:Z118"/>
    <mergeCell ref="O122:O124"/>
    <mergeCell ref="O125:O126"/>
    <mergeCell ref="Z33:Z39"/>
    <mergeCell ref="F40:F46"/>
    <mergeCell ref="G40:G46"/>
    <mergeCell ref="H40:H46"/>
    <mergeCell ref="G129:G132"/>
    <mergeCell ref="I129:I132"/>
    <mergeCell ref="M147:M149"/>
    <mergeCell ref="U137:U138"/>
    <mergeCell ref="A153:Z153"/>
    <mergeCell ref="C154:C157"/>
    <mergeCell ref="G159:G164"/>
    <mergeCell ref="I159:I164"/>
    <mergeCell ref="K165:K167"/>
    <mergeCell ref="M168:M172"/>
    <mergeCell ref="O173:O175"/>
    <mergeCell ref="U176:U193"/>
    <mergeCell ref="W194:W202"/>
    <mergeCell ref="A204:Z204"/>
    <mergeCell ref="C205:C210"/>
    <mergeCell ref="G211:G216"/>
    <mergeCell ref="I211:I216"/>
    <mergeCell ref="K217:K224"/>
    <mergeCell ref="M225:M226"/>
    <mergeCell ref="O227:O230"/>
    <mergeCell ref="U231:U250"/>
    <mergeCell ref="W251:W259"/>
    <mergeCell ref="Z129:Z132"/>
    <mergeCell ref="Z205:Z210"/>
    <mergeCell ref="Z211:Z216"/>
    <mergeCell ref="Z217:Z224"/>
    <mergeCell ref="Z227:Z230"/>
    <mergeCell ref="Z231:Z250"/>
    <mergeCell ref="Z251:Z259"/>
    <mergeCell ref="Z194:Z202"/>
    <mergeCell ref="Z176:Z193"/>
    <mergeCell ref="Z168:Z172"/>
    <mergeCell ref="Z173:Z175"/>
    <mergeCell ref="Z165:Z167"/>
    <mergeCell ref="Z159:Z164"/>
    <mergeCell ref="Z154:Z157"/>
    <mergeCell ref="Z147:Z149"/>
    <mergeCell ref="Z64:Z65"/>
    <mergeCell ref="Z47:Z51"/>
    <mergeCell ref="Z40:Z46"/>
  </mergeCells>
  <printOptions/>
  <pageMargins left="0.16" right="0.16" top="0.36" bottom="0.28" header="0.39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604к6</dc:creator>
  <cp:keywords/>
  <dc:description/>
  <cp:lastModifiedBy>NTrotsenko</cp:lastModifiedBy>
  <cp:lastPrinted>2011-12-15T02:58:41Z</cp:lastPrinted>
  <dcterms:created xsi:type="dcterms:W3CDTF">2008-03-03T09:05:24Z</dcterms:created>
  <dcterms:modified xsi:type="dcterms:W3CDTF">2011-12-15T02:59:17Z</dcterms:modified>
  <cp:category/>
  <cp:version/>
  <cp:contentType/>
  <cp:contentStatus/>
</cp:coreProperties>
</file>